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410" windowHeight="7530" tabRatio="500"/>
  </bookViews>
  <sheets>
    <sheet name="AMEF" sheetId="11" r:id="rId1"/>
  </sheets>
  <definedNames>
    <definedName name="_xlnm.Print_Area" localSheetId="0">AMEF!$A$1:$V$11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2" i="11" l="1"/>
  <c r="O12" i="11"/>
  <c r="O11" i="11"/>
  <c r="V10" i="11"/>
  <c r="O10" i="11"/>
  <c r="V9" i="11"/>
  <c r="O9" i="11"/>
  <c r="V7" i="11"/>
  <c r="O7" i="11"/>
</calcChain>
</file>

<file path=xl/sharedStrings.xml><?xml version="1.0" encoding="utf-8"?>
<sst xmlns="http://schemas.openxmlformats.org/spreadsheetml/2006/main" count="129" uniqueCount="106">
  <si>
    <t>Recursos Humanos</t>
  </si>
  <si>
    <t>P</t>
  </si>
  <si>
    <t>Ocurrencia</t>
  </si>
  <si>
    <t xml:space="preserve">Control Actual </t>
  </si>
  <si>
    <t>MA</t>
  </si>
  <si>
    <t>M</t>
  </si>
  <si>
    <t>Peligroso</t>
  </si>
  <si>
    <t>A</t>
  </si>
  <si>
    <t xml:space="preserve">MA </t>
  </si>
  <si>
    <t xml:space="preserve">Muy alto </t>
  </si>
  <si>
    <t xml:space="preserve">Moderado </t>
  </si>
  <si>
    <t>Muy Alto</t>
  </si>
  <si>
    <t>Alto</t>
  </si>
  <si>
    <t>Fallas casi inevitables</t>
  </si>
  <si>
    <t>Fallas repetidas</t>
  </si>
  <si>
    <t xml:space="preserve">Fallas ocasionales </t>
  </si>
  <si>
    <t>S</t>
  </si>
  <si>
    <t>O</t>
  </si>
  <si>
    <t>D</t>
  </si>
  <si>
    <t>NPR</t>
  </si>
  <si>
    <t xml:space="preserve">Acciones Recomendadas </t>
  </si>
  <si>
    <t>B</t>
  </si>
  <si>
    <t>R</t>
  </si>
  <si>
    <t>Alta</t>
  </si>
  <si>
    <t xml:space="preserve">Alta posibilidad de control </t>
  </si>
  <si>
    <t xml:space="preserve">Baja </t>
  </si>
  <si>
    <t xml:space="preserve">Baja posibilidad de control </t>
  </si>
  <si>
    <t xml:space="preserve">Remota </t>
  </si>
  <si>
    <t xml:space="preserve">Remota posibilidad de control </t>
  </si>
  <si>
    <t>Severidad</t>
  </si>
  <si>
    <t>Detección</t>
  </si>
  <si>
    <t>Criterio de la detección</t>
  </si>
  <si>
    <t xml:space="preserve">Efecto </t>
  </si>
  <si>
    <t>Calificación</t>
  </si>
  <si>
    <t xml:space="preserve">Casi segura </t>
  </si>
  <si>
    <t xml:space="preserve">Muy baja </t>
  </si>
  <si>
    <t>Absoluta incertidumbre</t>
  </si>
  <si>
    <t>Casi siempre el control establecido no detectará el modo de falla y sus consecuencias</t>
  </si>
  <si>
    <t>Moderadamente alta</t>
  </si>
  <si>
    <t xml:space="preserve">Insignificancia para el cliente ni siquiera se da cuenta del efecto </t>
  </si>
  <si>
    <t xml:space="preserve">El cliente esta insatisfecho debido al mal funcionamiento </t>
  </si>
  <si>
    <t xml:space="preserve">Probabilidad de la ocurrencia </t>
  </si>
  <si>
    <t xml:space="preserve">Probabilidad remota </t>
  </si>
  <si>
    <t>Fallas ocasionales</t>
  </si>
  <si>
    <t xml:space="preserve">Índice de fallas relativamente alto </t>
  </si>
  <si>
    <t>La falla es segura con base en la información</t>
  </si>
  <si>
    <t xml:space="preserve">Calificación </t>
  </si>
  <si>
    <t>Remota, la falla no es muy probable</t>
  </si>
  <si>
    <t>&lt;= 1 de 1,500,000</t>
  </si>
  <si>
    <t>Moderado, generalmente asociado a procesos similares que han fallado en algunas ocasiones</t>
  </si>
  <si>
    <t>1 de 2000</t>
  </si>
  <si>
    <t>&gt;= 1.17</t>
  </si>
  <si>
    <t>Alto generalmente asociado a procesos previos que han fallado repetidamente</t>
  </si>
  <si>
    <t>1 a 20</t>
  </si>
  <si>
    <t xml:space="preserve">Muy alto fallas inevitables </t>
  </si>
  <si>
    <t xml:space="preserve">&gt;= 1 de 2 </t>
  </si>
  <si>
    <t>&lt; 0.33</t>
  </si>
  <si>
    <t>1 de 400</t>
  </si>
  <si>
    <t>&gt;= 1.00</t>
  </si>
  <si>
    <t>&lt;= 0.67</t>
  </si>
  <si>
    <t>&gt;= 2</t>
  </si>
  <si>
    <t>Cp</t>
  </si>
  <si>
    <t>Responsable</t>
  </si>
  <si>
    <t>Fecha programada</t>
  </si>
  <si>
    <t>Rectoría</t>
  </si>
  <si>
    <t>Actividad</t>
  </si>
  <si>
    <t xml:space="preserve">Tipo de falla </t>
  </si>
  <si>
    <t>Efecto de la falla</t>
  </si>
  <si>
    <t xml:space="preserve">Causas que provocan la falla </t>
  </si>
  <si>
    <t>SEV</t>
  </si>
  <si>
    <t>OCC</t>
  </si>
  <si>
    <t>DET</t>
  </si>
  <si>
    <t>RPN</t>
  </si>
  <si>
    <t>Ninguno</t>
  </si>
  <si>
    <t>Ocasional</t>
  </si>
  <si>
    <t>Detectable</t>
  </si>
  <si>
    <t>Medianamente detectable</t>
  </si>
  <si>
    <t xml:space="preserve">Baja posibilidad de que el control detecte la falla y sus consecuencias </t>
  </si>
  <si>
    <t>AMEF RECLUTAMIENTO, SELECCIÓN Y CONTRATACION DE PERSONAL</t>
  </si>
  <si>
    <t>1. Solicitud</t>
  </si>
  <si>
    <t>2. Reclutamiento</t>
  </si>
  <si>
    <t>3. Selección</t>
  </si>
  <si>
    <t>4. Contratación</t>
  </si>
  <si>
    <t>Características básicas del perfil que se requiere incompletas.</t>
  </si>
  <si>
    <t>Moderado</t>
  </si>
  <si>
    <t>Desconocimiento del perfil de la vacante.</t>
  </si>
  <si>
    <t>Recursos Humanos retroalimenta al área solicitante.</t>
  </si>
  <si>
    <t>Falla en el internet</t>
  </si>
  <si>
    <t>Retraso en el proceso de contratación.</t>
  </si>
  <si>
    <t>No poder realizar el contrato</t>
  </si>
  <si>
    <t>Documentación incompleta</t>
  </si>
  <si>
    <t>Que no se pueda realizar el proceso</t>
  </si>
  <si>
    <t>No contar con un perfil del puesto</t>
  </si>
  <si>
    <t>Al recibir la solicitud</t>
  </si>
  <si>
    <t>No cubrir la vacante</t>
  </si>
  <si>
    <t>Que el concursante no se presente o no apruebe las evaluaciones dictadas por la comisión RIPPPA .</t>
  </si>
  <si>
    <t>Se reprograma las fechas del proceso de selección y contratación.</t>
  </si>
  <si>
    <t>Al recibir la instrucción</t>
  </si>
  <si>
    <t>Desconocimiento del concursante seleccionado</t>
  </si>
  <si>
    <t>Se retroalimenta al concursante sobre la documentación faltante</t>
  </si>
  <si>
    <t>Sueldo poco atractivo para el aspirante</t>
  </si>
  <si>
    <t xml:space="preserve">Se notifica a rectoría </t>
  </si>
  <si>
    <t>El rector habilita o contrata de forma directa al personal académico hasta por un cuatrimestre.</t>
  </si>
  <si>
    <t>Después del proceso de selección</t>
  </si>
  <si>
    <t>Que el concurso se declare desierto .</t>
  </si>
  <si>
    <t>Convocatoria no publicada en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</si>
</sst>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</cellStyleXfs>
  <cellXfs count="97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0" fillId="2" borderId="1" xfId="0" applyFill="1" applyBorder="1" applyAlignment="1">
      <alignment wrapText="1"/>
    </xf>
    <xf numFmtId="0" fontId="0" fillId="2" borderId="0" xfId="0" applyFill="1" applyBorder="1"/>
    <xf numFmtId="0" fontId="0" fillId="2" borderId="0" xfId="0" applyFill="1" applyAlignment="1">
      <alignment wrapText="1"/>
    </xf>
    <xf numFmtId="0" fontId="1" fillId="4" borderId="0" xfId="0" applyFont="1" applyFill="1"/>
    <xf numFmtId="0" fontId="1" fillId="3" borderId="0" xfId="0" applyFont="1" applyFill="1"/>
    <xf numFmtId="0" fontId="2" fillId="2" borderId="0" xfId="0" applyFont="1" applyFill="1"/>
    <xf numFmtId="0" fontId="1" fillId="5" borderId="0" xfId="0" applyFont="1" applyFill="1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NumberFormat="1" applyFill="1"/>
    <xf numFmtId="0" fontId="1" fillId="4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0" fontId="0" fillId="2" borderId="5" xfId="0" applyNumberFormat="1" applyFill="1" applyBorder="1" applyAlignment="1">
      <alignment vertical="center" wrapText="1"/>
    </xf>
    <xf numFmtId="0" fontId="0" fillId="2" borderId="5" xfId="0" applyNumberForma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horizontal="left" wrapText="1"/>
    </xf>
    <xf numFmtId="0" fontId="0" fillId="2" borderId="0" xfId="0" applyNumberFormat="1" applyFill="1" applyAlignment="1">
      <alignment wrapText="1"/>
    </xf>
    <xf numFmtId="0" fontId="0" fillId="2" borderId="5" xfId="0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7" fillId="8" borderId="4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9" borderId="8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 wrapText="1"/>
    </xf>
    <xf numFmtId="0" fontId="0" fillId="2" borderId="6" xfId="0" applyNumberForma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vertical="center" wrapText="1"/>
    </xf>
    <xf numFmtId="14" fontId="0" fillId="2" borderId="5" xfId="0" applyNumberFormat="1" applyFill="1" applyBorder="1" applyAlignment="1">
      <alignment horizontal="center" vertical="center" wrapText="1"/>
    </xf>
    <xf numFmtId="14" fontId="0" fillId="2" borderId="6" xfId="0" applyNumberForma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</cellXfs>
  <cellStyles count="44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Normal" xfId="0" builtinId="0"/>
    <cellStyle name="Normal 2" xfId="43"/>
  </cellStyles>
  <dxfs count="0"/>
  <tableStyles count="0" defaultTableStyle="TableStyleMedium9" defaultPivotStyle="PivotStyleMedium7"/>
  <colors>
    <mruColors>
      <color rgb="FF721771"/>
      <color rgb="FF881D87"/>
      <color rgb="FF797979"/>
      <color rgb="FFE6CB78"/>
      <color rgb="FFEBE7CF"/>
      <color rgb="FF9416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302560</xdr:colOff>
      <xdr:row>0</xdr:row>
      <xdr:rowOff>0</xdr:rowOff>
    </xdr:from>
    <xdr:to>
      <xdr:col>0</xdr:col>
      <xdr:colOff>1333500</xdr:colOff>
      <xdr:row>4</xdr:row>
      <xdr:rowOff>118047</xdr:rowOff>
    </xdr:to>
    <xdr:pic>
      <xdr:nvPicPr>
        <xdr:cNvPr id="2" name="1 Imagen" descr="C:\Users\UTZMG 6\Pictures\Logo_UTZMG nuevo (1)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60" y="0"/>
          <a:ext cx="1030940" cy="1118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148758</xdr:colOff>
      <xdr:row>3</xdr:row>
      <xdr:rowOff>56031</xdr:rowOff>
    </xdr:from>
    <xdr:to>
      <xdr:col>21</xdr:col>
      <xdr:colOff>313765</xdr:colOff>
      <xdr:row>4</xdr:row>
      <xdr:rowOff>78442</xdr:rowOff>
    </xdr:to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4683908" y="856131"/>
          <a:ext cx="1155607" cy="2224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/>
            <a:t>RE-A03-10 Ver. F</a:t>
          </a:r>
        </a:p>
      </xdr:txBody>
    </xdr:sp>
    <xdr:clientData/>
  </xdr:twoCellAnchor>
  <xdr:twoCellAnchor editAs="oneCell">
    <xdr:from>
      <xdr:col>19</xdr:col>
      <xdr:colOff>12284</xdr:colOff>
      <xdr:row>0</xdr:row>
      <xdr:rowOff>38047</xdr:rowOff>
    </xdr:from>
    <xdr:to>
      <xdr:col>21</xdr:col>
      <xdr:colOff>100852</xdr:colOff>
      <xdr:row>3</xdr:row>
      <xdr:rowOff>81362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70" t="6940" r="9023" b="16714"/>
        <a:stretch/>
      </xdr:blipFill>
      <xdr:spPr>
        <a:xfrm>
          <a:off x="14861759" y="38047"/>
          <a:ext cx="764843" cy="843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42"/>
  <sheetViews>
    <sheetView tabSelected="1" zoomScale="70" zoomScaleNormal="70" workbookViewId="0">
      <selection activeCell="Q7" sqref="Q7:Q8"/>
    </sheetView>
  </sheetViews>
  <sheetFormatPr baseColWidth="10" defaultColWidth="10.875" defaultRowHeight="15.75" x14ac:dyDescent="0.25"/>
  <cols>
    <col min="1" max="1" width="20.5" style="1" customWidth="1"/>
    <col min="2" max="2" width="24.375" style="1" customWidth="1"/>
    <col min="3" max="3" width="19.5" style="1" customWidth="1"/>
    <col min="4" max="5" width="3" style="1" customWidth="1"/>
    <col min="6" max="6" width="3.375" style="1" customWidth="1"/>
    <col min="7" max="7" width="22.5" style="1" customWidth="1"/>
    <col min="8" max="8" width="12.75" style="1" bestFit="1" customWidth="1"/>
    <col min="9" max="10" width="3" style="1" customWidth="1"/>
    <col min="11" max="11" width="4.75" style="1" customWidth="1"/>
    <col min="12" max="13" width="3" style="1" customWidth="1"/>
    <col min="14" max="14" width="7.875" style="1" customWidth="1"/>
    <col min="15" max="15" width="6" style="1" customWidth="1"/>
    <col min="16" max="16" width="22.625" style="1" customWidth="1"/>
    <col min="17" max="17" width="16.5" style="1" customWidth="1"/>
    <col min="18" max="18" width="12" style="1" customWidth="1"/>
    <col min="19" max="19" width="4.125" style="28" bestFit="1" customWidth="1"/>
    <col min="20" max="20" width="4.5" style="28" bestFit="1" customWidth="1"/>
    <col min="21" max="21" width="4.375" style="28" bestFit="1" customWidth="1"/>
    <col min="22" max="22" width="5.5" style="28" customWidth="1"/>
    <col min="23" max="16384" width="10.875" style="1"/>
  </cols>
  <sheetData>
    <row r="3" spans="1:22" ht="31.5" x14ac:dyDescent="0.5">
      <c r="A3" s="41" t="s">
        <v>78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5" spans="1:22" x14ac:dyDescent="0.25">
      <c r="D5" s="42"/>
      <c r="E5" s="42"/>
      <c r="F5" s="42"/>
      <c r="I5" s="42"/>
      <c r="J5" s="42"/>
      <c r="K5" s="42"/>
      <c r="L5" s="42"/>
      <c r="M5" s="42"/>
      <c r="N5" s="42"/>
    </row>
    <row r="6" spans="1:22" ht="39.75" customHeight="1" x14ac:dyDescent="0.25">
      <c r="A6" s="15" t="s">
        <v>65</v>
      </c>
      <c r="B6" s="15" t="s">
        <v>66</v>
      </c>
      <c r="C6" s="15" t="s">
        <v>67</v>
      </c>
      <c r="D6" s="43" t="s">
        <v>29</v>
      </c>
      <c r="E6" s="44"/>
      <c r="F6" s="45"/>
      <c r="G6" s="15" t="s">
        <v>68</v>
      </c>
      <c r="H6" s="15" t="s">
        <v>3</v>
      </c>
      <c r="I6" s="46" t="s">
        <v>2</v>
      </c>
      <c r="J6" s="47"/>
      <c r="K6" s="48"/>
      <c r="L6" s="49" t="s">
        <v>30</v>
      </c>
      <c r="M6" s="50"/>
      <c r="N6" s="51"/>
      <c r="O6" s="15" t="s">
        <v>19</v>
      </c>
      <c r="P6" s="15" t="s">
        <v>20</v>
      </c>
      <c r="Q6" s="15" t="s">
        <v>62</v>
      </c>
      <c r="R6" s="15" t="s">
        <v>63</v>
      </c>
      <c r="S6" s="29" t="s">
        <v>69</v>
      </c>
      <c r="T6" s="29" t="s">
        <v>70</v>
      </c>
      <c r="U6" s="29" t="s">
        <v>71</v>
      </c>
      <c r="V6" s="29" t="s">
        <v>72</v>
      </c>
    </row>
    <row r="7" spans="1:22" ht="63" customHeight="1" x14ac:dyDescent="0.25">
      <c r="A7" s="52" t="s">
        <v>79</v>
      </c>
      <c r="B7" s="54" t="s">
        <v>83</v>
      </c>
      <c r="C7" s="56" t="s">
        <v>91</v>
      </c>
      <c r="D7" s="58" t="s">
        <v>84</v>
      </c>
      <c r="E7" s="59"/>
      <c r="F7" s="60"/>
      <c r="G7" s="39" t="s">
        <v>92</v>
      </c>
      <c r="H7" s="78" t="s">
        <v>73</v>
      </c>
      <c r="I7" s="67" t="s">
        <v>74</v>
      </c>
      <c r="J7" s="68"/>
      <c r="K7" s="69"/>
      <c r="L7" s="67" t="s">
        <v>75</v>
      </c>
      <c r="M7" s="68"/>
      <c r="N7" s="69"/>
      <c r="O7" s="73">
        <f>(IF(D7="Peligroso",10,IF(D7="Muy Alto",7,4)))*IF(I7="Inevitable",10,IF(I7="Repetitiva",7,4))*(IF(L7="Indetectable",10,IF(L7="Medianamente detectable",7,IF(L7="Detectable",4,0))))</f>
        <v>64</v>
      </c>
      <c r="P7" s="54" t="s">
        <v>86</v>
      </c>
      <c r="Q7" s="52" t="s">
        <v>0</v>
      </c>
      <c r="R7" s="76" t="s">
        <v>93</v>
      </c>
      <c r="S7" s="64"/>
      <c r="T7" s="64"/>
      <c r="U7" s="64"/>
      <c r="V7" s="64">
        <f>+S7*T7*U7</f>
        <v>0</v>
      </c>
    </row>
    <row r="8" spans="1:22" ht="63" customHeight="1" x14ac:dyDescent="0.25">
      <c r="A8" s="53"/>
      <c r="B8" s="55"/>
      <c r="C8" s="57"/>
      <c r="D8" s="61"/>
      <c r="E8" s="62"/>
      <c r="F8" s="63"/>
      <c r="G8" s="39" t="s">
        <v>85</v>
      </c>
      <c r="H8" s="79"/>
      <c r="I8" s="70"/>
      <c r="J8" s="71"/>
      <c r="K8" s="72"/>
      <c r="L8" s="70"/>
      <c r="M8" s="71"/>
      <c r="N8" s="72"/>
      <c r="O8" s="74"/>
      <c r="P8" s="75"/>
      <c r="Q8" s="53"/>
      <c r="R8" s="77"/>
      <c r="S8" s="65"/>
      <c r="T8" s="65"/>
      <c r="U8" s="65"/>
      <c r="V8" s="65"/>
    </row>
    <row r="9" spans="1:22" ht="98.25" customHeight="1" x14ac:dyDescent="0.25">
      <c r="A9" s="39" t="s">
        <v>80</v>
      </c>
      <c r="B9" s="39" t="s">
        <v>105</v>
      </c>
      <c r="C9" s="40" t="s">
        <v>88</v>
      </c>
      <c r="D9" s="58" t="s">
        <v>84</v>
      </c>
      <c r="E9" s="59"/>
      <c r="F9" s="60"/>
      <c r="G9" s="21" t="s">
        <v>87</v>
      </c>
      <c r="H9" s="30" t="s">
        <v>73</v>
      </c>
      <c r="I9" s="66" t="s">
        <v>74</v>
      </c>
      <c r="J9" s="66"/>
      <c r="K9" s="66"/>
      <c r="L9" s="66" t="s">
        <v>75</v>
      </c>
      <c r="M9" s="66"/>
      <c r="N9" s="66"/>
      <c r="O9" s="35">
        <f>(IF(D9="Peligroso",10,IF(D9="Muy Alto",7,4)))*IF(I9="Inevitable",10,IF(I9="Repetitiva",7,4))*(IF(L9="Indetectable",10,IF(L9="Medianamente detectable",7,IF(L9="Detectable",4,0))))</f>
        <v>64</v>
      </c>
      <c r="P9" s="31" t="s">
        <v>96</v>
      </c>
      <c r="Q9" s="14" t="s">
        <v>0</v>
      </c>
      <c r="R9" s="32" t="s">
        <v>97</v>
      </c>
      <c r="S9" s="33"/>
      <c r="T9" s="33"/>
      <c r="U9" s="33"/>
      <c r="V9" s="34">
        <f>+S9*T9*U9</f>
        <v>0</v>
      </c>
    </row>
    <row r="10" spans="1:22" ht="63" customHeight="1" x14ac:dyDescent="0.25">
      <c r="A10" s="82" t="s">
        <v>81</v>
      </c>
      <c r="B10" s="14" t="s">
        <v>95</v>
      </c>
      <c r="C10" s="14" t="s">
        <v>94</v>
      </c>
      <c r="D10" s="81" t="s">
        <v>11</v>
      </c>
      <c r="E10" s="81"/>
      <c r="F10" s="81"/>
      <c r="G10" s="52" t="s">
        <v>100</v>
      </c>
      <c r="H10" s="16" t="s">
        <v>101</v>
      </c>
      <c r="I10" s="66" t="s">
        <v>74</v>
      </c>
      <c r="J10" s="66"/>
      <c r="K10" s="66"/>
      <c r="L10" s="66" t="s">
        <v>76</v>
      </c>
      <c r="M10" s="66"/>
      <c r="N10" s="66"/>
      <c r="O10" s="35">
        <f>(IF(D10="Peligroso",10,IF(D10="Muy Alto",7,4)))*IF(I10="Inevitable",10,IF(I10="Repetitiva",7,4))*(IF(L10="Indetectable",10,IF(L10="Medianamente detectable",7,IF(L10="Detectable",4,0))))</f>
        <v>196</v>
      </c>
      <c r="P10" s="54" t="s">
        <v>102</v>
      </c>
      <c r="Q10" s="52" t="s">
        <v>64</v>
      </c>
      <c r="R10" s="86" t="s">
        <v>103</v>
      </c>
      <c r="S10" s="80"/>
      <c r="T10" s="80"/>
      <c r="U10" s="80"/>
      <c r="V10" s="80">
        <f>+S10*T10*U10</f>
        <v>0</v>
      </c>
    </row>
    <row r="11" spans="1:22" ht="66.75" customHeight="1" x14ac:dyDescent="0.25">
      <c r="A11" s="82"/>
      <c r="B11" s="14" t="s">
        <v>104</v>
      </c>
      <c r="C11" s="14" t="s">
        <v>94</v>
      </c>
      <c r="D11" s="81" t="s">
        <v>11</v>
      </c>
      <c r="E11" s="81"/>
      <c r="F11" s="81"/>
      <c r="G11" s="84"/>
      <c r="H11" s="16" t="s">
        <v>101</v>
      </c>
      <c r="I11" s="66" t="s">
        <v>74</v>
      </c>
      <c r="J11" s="66"/>
      <c r="K11" s="66"/>
      <c r="L11" s="66" t="s">
        <v>76</v>
      </c>
      <c r="M11" s="66"/>
      <c r="N11" s="66"/>
      <c r="O11" s="35">
        <f>(IF(D11="Peligroso",10,IF(D11="Muy Alto",7,4)))*IF(I11="Inevitable",10,IF(I11="Repetitiva",7,4))*(IF(L11="Indetectable",10,IF(L11="Medianamente detectable",7,IF(L11="Detectable",4,0))))</f>
        <v>196</v>
      </c>
      <c r="P11" s="83"/>
      <c r="Q11" s="84"/>
      <c r="R11" s="86"/>
      <c r="S11" s="80"/>
      <c r="T11" s="80"/>
      <c r="U11" s="80"/>
      <c r="V11" s="80"/>
    </row>
    <row r="12" spans="1:22" ht="63" customHeight="1" x14ac:dyDescent="0.25">
      <c r="A12" s="27" t="s">
        <v>82</v>
      </c>
      <c r="B12" s="14" t="s">
        <v>90</v>
      </c>
      <c r="C12" s="14" t="s">
        <v>89</v>
      </c>
      <c r="D12" s="81" t="s">
        <v>84</v>
      </c>
      <c r="E12" s="81"/>
      <c r="F12" s="81"/>
      <c r="G12" s="17" t="s">
        <v>98</v>
      </c>
      <c r="H12" s="16" t="s">
        <v>73</v>
      </c>
      <c r="I12" s="66" t="s">
        <v>74</v>
      </c>
      <c r="J12" s="66"/>
      <c r="K12" s="66"/>
      <c r="L12" s="66" t="s">
        <v>75</v>
      </c>
      <c r="M12" s="66"/>
      <c r="N12" s="66"/>
      <c r="O12" s="35">
        <f>(IF(D12="Peligroso",10,IF(D12="Muy Alto",7,4)))*IF(I12="Inevitable",10,IF(I12="Repetitiva",7,4))*(IF(L12="Indetectable",10,IF(L12="Medianamente detectable",7,IF(L12="Detectable",4,0))))</f>
        <v>64</v>
      </c>
      <c r="P12" s="14" t="s">
        <v>99</v>
      </c>
      <c r="Q12" s="14" t="s">
        <v>0</v>
      </c>
      <c r="R12" s="26"/>
      <c r="S12" s="36"/>
      <c r="T12" s="36"/>
      <c r="U12" s="36"/>
      <c r="V12" s="36">
        <f>+S12*T12*U12</f>
        <v>0</v>
      </c>
    </row>
    <row r="13" spans="1:22" x14ac:dyDescent="0.25">
      <c r="A13" s="10"/>
      <c r="B13" s="4"/>
      <c r="C13" s="11"/>
      <c r="D13" s="19"/>
      <c r="E13" s="20"/>
      <c r="F13" s="20"/>
      <c r="G13" s="11"/>
      <c r="H13" s="10"/>
      <c r="I13" s="19"/>
      <c r="J13" s="20"/>
      <c r="K13" s="20"/>
      <c r="L13" s="19"/>
      <c r="M13" s="20"/>
      <c r="N13" s="20"/>
      <c r="O13" s="20"/>
      <c r="P13" s="12"/>
      <c r="Q13" s="12"/>
      <c r="R13" s="12"/>
      <c r="S13" s="37"/>
      <c r="T13" s="37"/>
      <c r="U13" s="37"/>
      <c r="V13" s="37"/>
    </row>
    <row r="14" spans="1:22" x14ac:dyDescent="0.25">
      <c r="A14" s="10"/>
      <c r="B14" s="4"/>
      <c r="C14" s="11"/>
      <c r="D14" s="19"/>
      <c r="E14" s="20"/>
      <c r="F14" s="20"/>
      <c r="G14" s="11"/>
      <c r="H14" s="10"/>
      <c r="I14" s="19"/>
      <c r="J14" s="20"/>
      <c r="K14" s="20"/>
      <c r="L14" s="19"/>
      <c r="M14" s="20"/>
      <c r="N14" s="20"/>
      <c r="O14" s="20"/>
      <c r="P14" s="12"/>
      <c r="Q14" s="12"/>
      <c r="R14" s="12"/>
      <c r="S14" s="37"/>
      <c r="T14" s="37"/>
      <c r="U14" s="37"/>
      <c r="V14" s="37"/>
    </row>
    <row r="15" spans="1:22" ht="36.950000000000003" customHeight="1" x14ac:dyDescent="0.25">
      <c r="A15" s="22" t="s">
        <v>32</v>
      </c>
      <c r="B15" s="22" t="s">
        <v>31</v>
      </c>
      <c r="C15" s="23" t="s">
        <v>33</v>
      </c>
      <c r="D15" s="94" t="s">
        <v>41</v>
      </c>
      <c r="E15" s="94"/>
      <c r="F15" s="94"/>
      <c r="G15" s="94"/>
      <c r="H15" s="11"/>
      <c r="I15" s="95"/>
      <c r="J15" s="95"/>
      <c r="K15" s="95"/>
      <c r="L15" s="95"/>
      <c r="M15" s="95"/>
      <c r="N15" s="95"/>
      <c r="O15" s="20"/>
      <c r="P15" s="12"/>
      <c r="Q15" s="12"/>
      <c r="R15" s="12"/>
      <c r="S15" s="37"/>
      <c r="T15" s="37"/>
      <c r="U15" s="37"/>
      <c r="V15" s="37"/>
    </row>
    <row r="16" spans="1:22" ht="47.25" x14ac:dyDescent="0.25">
      <c r="A16" s="13" t="s">
        <v>34</v>
      </c>
      <c r="B16" s="3" t="s">
        <v>39</v>
      </c>
      <c r="C16" s="17">
        <v>1</v>
      </c>
      <c r="D16" s="96" t="s">
        <v>42</v>
      </c>
      <c r="E16" s="96"/>
      <c r="F16" s="96"/>
      <c r="G16" s="96"/>
      <c r="H16" s="10"/>
      <c r="I16" s="19"/>
      <c r="J16" s="20"/>
      <c r="K16" s="20"/>
      <c r="L16" s="19"/>
      <c r="M16" s="20"/>
      <c r="N16" s="20"/>
      <c r="O16" s="20"/>
      <c r="P16" s="12"/>
      <c r="Q16" s="12"/>
      <c r="R16" s="12"/>
      <c r="S16" s="37"/>
      <c r="T16" s="37"/>
      <c r="U16" s="37"/>
      <c r="V16" s="37"/>
    </row>
    <row r="17" spans="1:22" ht="47.25" x14ac:dyDescent="0.25">
      <c r="A17" s="13" t="s">
        <v>38</v>
      </c>
      <c r="B17" s="3" t="s">
        <v>40</v>
      </c>
      <c r="C17" s="17">
        <v>4</v>
      </c>
      <c r="D17" s="96" t="s">
        <v>43</v>
      </c>
      <c r="E17" s="96"/>
      <c r="F17" s="96"/>
      <c r="G17" s="96"/>
      <c r="H17" s="10"/>
      <c r="I17" s="19"/>
      <c r="J17" s="20"/>
      <c r="K17" s="20"/>
      <c r="L17" s="19"/>
      <c r="M17" s="20"/>
      <c r="N17" s="20"/>
      <c r="O17" s="20"/>
      <c r="P17" s="12"/>
      <c r="Q17" s="12"/>
      <c r="R17" s="12"/>
      <c r="S17" s="37"/>
      <c r="T17" s="37"/>
      <c r="U17" s="37"/>
      <c r="V17" s="37"/>
    </row>
    <row r="18" spans="1:22" ht="47.25" x14ac:dyDescent="0.25">
      <c r="A18" s="13" t="s">
        <v>35</v>
      </c>
      <c r="B18" s="3" t="s">
        <v>77</v>
      </c>
      <c r="C18" s="17">
        <v>7</v>
      </c>
      <c r="D18" s="85" t="s">
        <v>44</v>
      </c>
      <c r="E18" s="85"/>
      <c r="F18" s="85"/>
      <c r="G18" s="85"/>
      <c r="H18" s="10"/>
      <c r="I18" s="19"/>
      <c r="J18" s="20"/>
      <c r="K18" s="20"/>
      <c r="L18" s="19"/>
      <c r="M18" s="20"/>
      <c r="N18" s="20"/>
      <c r="O18" s="20"/>
      <c r="P18" s="12"/>
      <c r="Q18" s="12"/>
      <c r="R18" s="12"/>
      <c r="S18" s="37"/>
      <c r="T18" s="37"/>
      <c r="U18" s="37"/>
      <c r="V18" s="37"/>
    </row>
    <row r="19" spans="1:22" ht="63" x14ac:dyDescent="0.25">
      <c r="A19" s="13" t="s">
        <v>36</v>
      </c>
      <c r="B19" s="3" t="s">
        <v>37</v>
      </c>
      <c r="C19" s="17">
        <v>10</v>
      </c>
      <c r="D19" s="85" t="s">
        <v>45</v>
      </c>
      <c r="E19" s="85"/>
      <c r="F19" s="85"/>
      <c r="G19" s="85"/>
      <c r="H19" s="10"/>
      <c r="I19" s="19"/>
      <c r="J19" s="20"/>
      <c r="K19" s="20"/>
      <c r="L19" s="19"/>
      <c r="M19" s="20"/>
      <c r="N19" s="20"/>
      <c r="O19" s="20"/>
      <c r="P19" s="12"/>
      <c r="Q19" s="12"/>
      <c r="R19" s="12"/>
      <c r="S19" s="37"/>
      <c r="T19" s="37"/>
      <c r="U19" s="37"/>
      <c r="V19" s="37"/>
    </row>
    <row r="20" spans="1:22" x14ac:dyDescent="0.25">
      <c r="A20" s="10"/>
      <c r="B20" s="4"/>
      <c r="C20" s="11"/>
      <c r="D20" s="19"/>
      <c r="E20" s="20"/>
      <c r="F20" s="20"/>
      <c r="G20" s="11"/>
      <c r="H20" s="10"/>
      <c r="I20" s="19"/>
      <c r="J20" s="20"/>
      <c r="K20" s="20"/>
      <c r="L20" s="19"/>
      <c r="M20" s="20"/>
      <c r="N20" s="20"/>
      <c r="O20" s="20"/>
      <c r="P20" s="12"/>
      <c r="Q20" s="12"/>
      <c r="R20" s="12"/>
      <c r="S20" s="37"/>
      <c r="T20" s="37"/>
      <c r="U20" s="37"/>
      <c r="V20" s="37"/>
    </row>
    <row r="21" spans="1:22" x14ac:dyDescent="0.25">
      <c r="A21" s="10"/>
      <c r="B21" s="4"/>
      <c r="C21" s="11"/>
      <c r="D21" s="19"/>
      <c r="E21" s="20"/>
      <c r="F21" s="20"/>
      <c r="G21" s="11"/>
      <c r="H21" s="10"/>
      <c r="I21" s="19"/>
      <c r="J21" s="20"/>
      <c r="K21" s="20"/>
      <c r="L21" s="19"/>
      <c r="M21" s="20"/>
      <c r="N21" s="20"/>
      <c r="O21" s="20"/>
      <c r="P21" s="12"/>
      <c r="Q21" s="12"/>
      <c r="R21" s="12"/>
      <c r="S21" s="37"/>
      <c r="T21" s="37"/>
      <c r="U21" s="37"/>
      <c r="V21" s="37"/>
    </row>
    <row r="22" spans="1:22" x14ac:dyDescent="0.25">
      <c r="A22" s="10"/>
      <c r="B22" s="4"/>
      <c r="C22" s="11"/>
      <c r="D22" s="19"/>
      <c r="E22" s="20"/>
      <c r="F22" s="20"/>
      <c r="G22" s="11"/>
      <c r="H22" s="10"/>
      <c r="I22" s="19"/>
      <c r="J22" s="20"/>
      <c r="K22" s="20"/>
      <c r="L22" s="19"/>
      <c r="M22" s="20"/>
      <c r="N22" s="20"/>
      <c r="O22" s="20"/>
      <c r="P22" s="12"/>
      <c r="Q22" s="12"/>
      <c r="R22" s="12"/>
      <c r="S22" s="37"/>
      <c r="T22" s="37"/>
      <c r="U22" s="37"/>
      <c r="V22" s="37"/>
    </row>
    <row r="23" spans="1:22" x14ac:dyDescent="0.25">
      <c r="A23" s="10"/>
      <c r="B23" s="4"/>
      <c r="C23" s="11"/>
      <c r="D23" s="19"/>
      <c r="E23" s="20"/>
      <c r="F23" s="20"/>
      <c r="G23" s="11"/>
      <c r="H23" s="10"/>
      <c r="I23" s="19"/>
      <c r="J23" s="20"/>
      <c r="K23" s="20"/>
      <c r="L23" s="19"/>
      <c r="M23" s="20"/>
      <c r="N23" s="20"/>
      <c r="O23" s="20"/>
      <c r="P23" s="12"/>
      <c r="Q23" s="12"/>
      <c r="R23" s="12"/>
      <c r="S23" s="37"/>
      <c r="T23" s="37"/>
      <c r="U23" s="37"/>
      <c r="V23" s="37"/>
    </row>
    <row r="24" spans="1:22" ht="35.1" customHeight="1" x14ac:dyDescent="0.25">
      <c r="A24" s="24" t="s">
        <v>32</v>
      </c>
      <c r="B24" s="24" t="s">
        <v>31</v>
      </c>
      <c r="C24" s="25" t="s">
        <v>61</v>
      </c>
      <c r="D24" s="88" t="s">
        <v>46</v>
      </c>
      <c r="E24" s="88"/>
      <c r="F24" s="88"/>
      <c r="G24" s="88"/>
      <c r="H24" s="2"/>
      <c r="I24" s="2"/>
      <c r="L24" s="2"/>
      <c r="O24" s="2"/>
      <c r="P24" s="5"/>
      <c r="Q24" s="5"/>
      <c r="R24" s="5"/>
      <c r="S24" s="38"/>
      <c r="T24" s="38"/>
      <c r="U24" s="38"/>
      <c r="V24" s="38"/>
    </row>
    <row r="25" spans="1:22" ht="31.5" x14ac:dyDescent="0.25">
      <c r="A25" s="3" t="s">
        <v>47</v>
      </c>
      <c r="B25" s="18" t="s">
        <v>48</v>
      </c>
      <c r="C25" s="18" t="s">
        <v>60</v>
      </c>
      <c r="D25" s="87">
        <v>1</v>
      </c>
      <c r="E25" s="87"/>
      <c r="F25" s="87"/>
      <c r="G25" s="87"/>
    </row>
    <row r="26" spans="1:22" ht="63.95" customHeight="1" x14ac:dyDescent="0.25">
      <c r="A26" s="89" t="s">
        <v>49</v>
      </c>
      <c r="B26" s="18" t="s">
        <v>50</v>
      </c>
      <c r="C26" s="18" t="s">
        <v>51</v>
      </c>
      <c r="D26" s="87">
        <v>4</v>
      </c>
      <c r="E26" s="87"/>
      <c r="F26" s="87"/>
      <c r="G26" s="87"/>
    </row>
    <row r="27" spans="1:22" x14ac:dyDescent="0.25">
      <c r="A27" s="90"/>
      <c r="B27" s="18" t="s">
        <v>57</v>
      </c>
      <c r="C27" s="18" t="s">
        <v>58</v>
      </c>
      <c r="D27" s="91">
        <v>5</v>
      </c>
      <c r="E27" s="92"/>
      <c r="F27" s="92"/>
      <c r="G27" s="93"/>
    </row>
    <row r="28" spans="1:22" ht="63" x14ac:dyDescent="0.25">
      <c r="A28" s="3" t="s">
        <v>52</v>
      </c>
      <c r="B28" s="18" t="s">
        <v>53</v>
      </c>
      <c r="C28" s="18" t="s">
        <v>59</v>
      </c>
      <c r="D28" s="87">
        <v>7</v>
      </c>
      <c r="E28" s="87"/>
      <c r="F28" s="87"/>
      <c r="G28" s="87"/>
    </row>
    <row r="29" spans="1:22" ht="31.5" x14ac:dyDescent="0.25">
      <c r="A29" s="3" t="s">
        <v>54</v>
      </c>
      <c r="B29" s="18" t="s">
        <v>55</v>
      </c>
      <c r="C29" s="18" t="s">
        <v>56</v>
      </c>
      <c r="D29" s="87">
        <v>10</v>
      </c>
      <c r="E29" s="87"/>
      <c r="F29" s="87"/>
      <c r="G29" s="87"/>
    </row>
    <row r="30" spans="1:22" x14ac:dyDescent="0.25">
      <c r="D30" s="4"/>
      <c r="E30" s="4"/>
      <c r="F30" s="4"/>
      <c r="G30" s="4"/>
    </row>
    <row r="31" spans="1:22" x14ac:dyDescent="0.25">
      <c r="D31" s="8" t="s">
        <v>16</v>
      </c>
      <c r="E31" s="1" t="s">
        <v>29</v>
      </c>
    </row>
    <row r="32" spans="1:22" x14ac:dyDescent="0.25">
      <c r="C32" s="1">
        <v>10</v>
      </c>
      <c r="D32" s="6" t="s">
        <v>1</v>
      </c>
      <c r="E32" s="1" t="s">
        <v>6</v>
      </c>
    </row>
    <row r="33" spans="3:7" x14ac:dyDescent="0.25">
      <c r="C33" s="1">
        <v>7</v>
      </c>
      <c r="D33" s="9" t="s">
        <v>8</v>
      </c>
      <c r="E33" s="1" t="s">
        <v>9</v>
      </c>
    </row>
    <row r="34" spans="3:7" x14ac:dyDescent="0.25">
      <c r="C34" s="1">
        <v>4</v>
      </c>
      <c r="D34" s="7" t="s">
        <v>5</v>
      </c>
      <c r="E34" s="1" t="s">
        <v>10</v>
      </c>
    </row>
    <row r="35" spans="3:7" x14ac:dyDescent="0.25">
      <c r="D35" s="8" t="s">
        <v>17</v>
      </c>
    </row>
    <row r="36" spans="3:7" x14ac:dyDescent="0.25">
      <c r="C36" s="1">
        <v>10</v>
      </c>
      <c r="D36" s="6" t="s">
        <v>4</v>
      </c>
      <c r="E36" s="1" t="s">
        <v>11</v>
      </c>
      <c r="G36" s="1" t="s">
        <v>13</v>
      </c>
    </row>
    <row r="37" spans="3:7" x14ac:dyDescent="0.25">
      <c r="C37" s="1">
        <v>7</v>
      </c>
      <c r="D37" s="9" t="s">
        <v>7</v>
      </c>
      <c r="E37" s="1" t="s">
        <v>12</v>
      </c>
      <c r="G37" s="1" t="s">
        <v>14</v>
      </c>
    </row>
    <row r="38" spans="3:7" x14ac:dyDescent="0.25">
      <c r="C38" s="1">
        <v>4</v>
      </c>
      <c r="D38" s="7" t="s">
        <v>4</v>
      </c>
      <c r="E38" s="1" t="s">
        <v>10</v>
      </c>
      <c r="G38" s="1" t="s">
        <v>15</v>
      </c>
    </row>
    <row r="39" spans="3:7" x14ac:dyDescent="0.25">
      <c r="D39" s="8" t="s">
        <v>18</v>
      </c>
    </row>
    <row r="40" spans="3:7" x14ac:dyDescent="0.25">
      <c r="C40" s="1">
        <v>4</v>
      </c>
      <c r="D40" s="7" t="s">
        <v>7</v>
      </c>
      <c r="E40" s="1" t="s">
        <v>23</v>
      </c>
      <c r="G40" s="1" t="s">
        <v>24</v>
      </c>
    </row>
    <row r="41" spans="3:7" x14ac:dyDescent="0.25">
      <c r="C41" s="1">
        <v>7</v>
      </c>
      <c r="D41" s="9" t="s">
        <v>21</v>
      </c>
      <c r="E41" s="1" t="s">
        <v>25</v>
      </c>
      <c r="G41" s="1" t="s">
        <v>26</v>
      </c>
    </row>
    <row r="42" spans="3:7" x14ac:dyDescent="0.25">
      <c r="C42" s="1">
        <v>10</v>
      </c>
      <c r="D42" s="6" t="s">
        <v>22</v>
      </c>
      <c r="E42" s="1" t="s">
        <v>27</v>
      </c>
      <c r="G42" s="1" t="s">
        <v>28</v>
      </c>
    </row>
  </sheetData>
  <mergeCells count="56">
    <mergeCell ref="A26:A27"/>
    <mergeCell ref="D26:G26"/>
    <mergeCell ref="D27:G27"/>
    <mergeCell ref="D28:G28"/>
    <mergeCell ref="D15:G15"/>
    <mergeCell ref="D16:G16"/>
    <mergeCell ref="D17:G17"/>
    <mergeCell ref="D18:G18"/>
    <mergeCell ref="D29:G29"/>
    <mergeCell ref="D12:F12"/>
    <mergeCell ref="I12:K12"/>
    <mergeCell ref="L12:N12"/>
    <mergeCell ref="D24:G24"/>
    <mergeCell ref="D25:G25"/>
    <mergeCell ref="I15:N15"/>
    <mergeCell ref="D19:G19"/>
    <mergeCell ref="R10:R11"/>
    <mergeCell ref="S10:S11"/>
    <mergeCell ref="T10:T11"/>
    <mergeCell ref="U10:U11"/>
    <mergeCell ref="A10:A11"/>
    <mergeCell ref="D10:F10"/>
    <mergeCell ref="I10:K10"/>
    <mergeCell ref="L10:N10"/>
    <mergeCell ref="P10:P11"/>
    <mergeCell ref="G10:G11"/>
    <mergeCell ref="H7:H8"/>
    <mergeCell ref="V10:V11"/>
    <mergeCell ref="D11:F11"/>
    <mergeCell ref="I11:K11"/>
    <mergeCell ref="L11:N11"/>
    <mergeCell ref="Q10:Q11"/>
    <mergeCell ref="S7:S8"/>
    <mergeCell ref="T7:T8"/>
    <mergeCell ref="U7:U8"/>
    <mergeCell ref="V7:V8"/>
    <mergeCell ref="I9:K9"/>
    <mergeCell ref="L9:N9"/>
    <mergeCell ref="I7:K8"/>
    <mergeCell ref="L7:N8"/>
    <mergeCell ref="O7:O8"/>
    <mergeCell ref="P7:P8"/>
    <mergeCell ref="Q7:Q8"/>
    <mergeCell ref="R7:R8"/>
    <mergeCell ref="A7:A8"/>
    <mergeCell ref="B7:B8"/>
    <mergeCell ref="C7:C8"/>
    <mergeCell ref="D7:F8"/>
    <mergeCell ref="D9:F9"/>
    <mergeCell ref="A3:V3"/>
    <mergeCell ref="D5:F5"/>
    <mergeCell ref="I5:K5"/>
    <mergeCell ref="L5:N5"/>
    <mergeCell ref="D6:F6"/>
    <mergeCell ref="I6:K6"/>
    <mergeCell ref="L6:N6"/>
  </mergeCells>
  <dataValidations count="5">
    <dataValidation type="list" allowBlank="1" showInputMessage="1" showErrorMessage="1" sqref="D7 D9:D12">
      <formula1>"Peligroso,Muy Alto, Moderado"</formula1>
    </dataValidation>
    <dataValidation type="list" allowBlank="1" showInputMessage="1" showErrorMessage="1" sqref="I7 I9:I12">
      <formula1>"Inevitable,Repetitiva,Ocasional"</formula1>
    </dataValidation>
    <dataValidation type="list" allowBlank="1" showInputMessage="1" showErrorMessage="1" sqref="L7 L9:L12">
      <formula1>"Indetectable,Medianamente detectable,Detectable"</formula1>
    </dataValidation>
    <dataValidation type="list" allowBlank="1" showInputMessage="1" showErrorMessage="1" sqref="U7:U8">
      <formula1>"10,7,4,1"</formula1>
    </dataValidation>
    <dataValidation type="list" allowBlank="1" showInputMessage="1" showErrorMessage="1" sqref="S7:T8">
      <formula1>"1,4,7,10"</formula1>
    </dataValidation>
  </dataValidations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AMEF</vt:lpstr>
      <vt:lpstr>AMEF!Área_de_impresión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Gaxiola</dc:creator>
  <cp:lastModifiedBy>sgc</cp:lastModifiedBy>
  <cp:lastPrinted>2018-07-04T19:23:23Z</cp:lastPrinted>
  <dcterms:created xsi:type="dcterms:W3CDTF">2017-02-24T18:20:56Z</dcterms:created>
  <dcterms:modified xsi:type="dcterms:W3CDTF">2018-07-15T02:01:05Z</dcterms:modified>
</cp:coreProperties>
</file>