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 Romero\Documents\Controlador de documentos\"/>
    </mc:Choice>
  </mc:AlternateContent>
  <bookViews>
    <workbookView xWindow="1050" yWindow="60" windowWidth="12240" windowHeight="8505"/>
  </bookViews>
  <sheets>
    <sheet name="de Auditado a Interno" sheetId="1" r:id="rId1"/>
    <sheet name="de Interno a Líder" sheetId="2" r:id="rId2"/>
    <sheet name="de Líder a Interno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20" i="3" l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O10" i="3"/>
  <c r="J10" i="3"/>
  <c r="K10" i="3" s="1"/>
  <c r="N20" i="2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O10" i="2"/>
  <c r="J10" i="2"/>
  <c r="K10" i="2" s="1"/>
  <c r="N20" i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O10" i="1"/>
  <c r="J10" i="1"/>
  <c r="K10" i="1" s="1"/>
  <c r="H21" i="1" l="1"/>
  <c r="H21" i="2"/>
  <c r="H21" i="3"/>
</calcChain>
</file>

<file path=xl/sharedStrings.xml><?xml version="1.0" encoding="utf-8"?>
<sst xmlns="http://schemas.openxmlformats.org/spreadsheetml/2006/main" count="154" uniqueCount="73">
  <si>
    <t xml:space="preserve">AUDITOR EVALUADO:  </t>
  </si>
  <si>
    <t xml:space="preserve">PUESTO: </t>
  </si>
  <si>
    <t xml:space="preserve">ÁREA: </t>
  </si>
  <si>
    <t>PROCESO O PROCEDIMIENTO AUDITADO:</t>
  </si>
  <si>
    <t>VALORACIÓN DE LOS ASPECTOS A EVALUAR</t>
  </si>
  <si>
    <r>
      <t xml:space="preserve">INSTRUCCIONES: </t>
    </r>
    <r>
      <rPr>
        <i/>
        <sz val="10"/>
        <rFont val="Arial"/>
        <family val="2"/>
      </rPr>
      <t>En la columna de calificación coloca una " X "según corresponda al desempeño obtenido por el auditor</t>
    </r>
  </si>
  <si>
    <t>X</t>
  </si>
  <si>
    <t>EVALUACIÓN AUDITADO A AUDITOR INTERNO</t>
  </si>
  <si>
    <t>Adecuado y preciso</t>
  </si>
  <si>
    <t>Con detalles mínimos</t>
  </si>
  <si>
    <t>Con detalles relevantes</t>
  </si>
  <si>
    <t>Deficiente</t>
  </si>
  <si>
    <t>Calificación</t>
  </si>
  <si>
    <t>Ponderación</t>
  </si>
  <si>
    <t>ASPECTO A VALORAR</t>
  </si>
  <si>
    <t>PUNTAJE</t>
  </si>
  <si>
    <r>
      <t>Puntualidad:</t>
    </r>
    <r>
      <rPr>
        <sz val="10"/>
        <rFont val="Arial"/>
        <family val="2"/>
      </rPr>
      <t xml:space="preserve"> Se presentó en el área acordada para realizar la auditoría a la hora establecida y concluyó también en la hora establecida.</t>
    </r>
  </si>
  <si>
    <t>Puntualidad</t>
  </si>
  <si>
    <r>
      <t>Actitud de servicio:</t>
    </r>
    <r>
      <rPr>
        <sz val="10"/>
        <rFont val="Arial"/>
        <family val="2"/>
      </rPr>
      <t xml:space="preserve"> Fue cuidadoso (a), atento (a), asertivo (a), de buenas relaciones públicas, denotando intención de servir.</t>
    </r>
  </si>
  <si>
    <t>Actitud de servicio</t>
  </si>
  <si>
    <r>
      <t xml:space="preserve">Seguro de sí mismo: </t>
    </r>
    <r>
      <rPr>
        <sz val="10"/>
        <rFont val="Arial"/>
        <family val="2"/>
      </rPr>
      <t>Actuó de forma independiente, alcanzando conclusiones oportunas basadas en el análisis y razonamiento lógicos</t>
    </r>
  </si>
  <si>
    <t>Seguro de sí mismo</t>
  </si>
  <si>
    <r>
      <t xml:space="preserve">Mentalidad abierta: </t>
    </r>
    <r>
      <rPr>
        <sz val="10"/>
        <rFont val="Arial"/>
        <family val="2"/>
      </rPr>
      <t>Estuvo dispuesto (a) a considerar ideas o puntos de vista alternativos.</t>
    </r>
  </si>
  <si>
    <t>Mentalidad abierta</t>
  </si>
  <si>
    <r>
      <t xml:space="preserve">Iniciativa: </t>
    </r>
    <r>
      <rPr>
        <sz val="10"/>
        <rFont val="Arial"/>
        <family val="2"/>
      </rPr>
      <t>Supo anticiparse a los problemas dialogando, actuando, resolviendo o tomando decisiones, haciendo lo que se debe de hacerse.</t>
    </r>
  </si>
  <si>
    <t>Iniciativa</t>
  </si>
  <si>
    <r>
      <t xml:space="preserve">Ético: </t>
    </r>
    <r>
      <rPr>
        <sz val="10"/>
        <rFont val="Arial"/>
        <family val="2"/>
      </rPr>
      <t>Durante la auditoría se mostró imparcial, sincero (a) y honesto (a).</t>
    </r>
  </si>
  <si>
    <t>Ético</t>
  </si>
  <si>
    <r>
      <t>Discreción:</t>
    </r>
    <r>
      <rPr>
        <sz val="10"/>
        <rFont val="Arial"/>
        <family val="2"/>
      </rPr>
      <t xml:space="preserve"> Actuó de manera discreta con la información recibida, distinguiendo su nivel de importancia y asignando el grado de confidencialidad adecuado.</t>
    </r>
  </si>
  <si>
    <t>Discreción</t>
  </si>
  <si>
    <r>
      <t>Comunicación efectiva:</t>
    </r>
    <r>
      <rPr>
        <sz val="10"/>
        <rFont val="Arial"/>
        <family val="2"/>
      </rPr>
      <t xml:space="preserve"> Su manera de comunicarse fue clara y precisa, propiciando que las solicitudes realizadas fueran atendidas de manera oportuna.</t>
    </r>
  </si>
  <si>
    <t>Comunicación efectiva</t>
  </si>
  <si>
    <r>
      <t xml:space="preserve">Flexibilidad y tolerancia: </t>
    </r>
    <r>
      <rPr>
        <sz val="10"/>
        <rFont val="Arial"/>
        <family val="2"/>
      </rPr>
      <t>Mostró una actitud profesional que favoreciera el desarrollo de la auditoría</t>
    </r>
  </si>
  <si>
    <t>Flexibilidad y tolerancia</t>
  </si>
  <si>
    <r>
      <t xml:space="preserve">Conocimientos y habilidades: </t>
    </r>
    <r>
      <rPr>
        <sz val="10"/>
        <rFont val="Arial"/>
        <family val="2"/>
      </rPr>
      <t>Aplicó procedimientos y técnicas de auditoría, preparó su material, recopiló información a través de entrevistas eficaces, escuchando, observando y revisando documentos y registros, mostró conocimiento de la norma y su aplicación.</t>
    </r>
  </si>
  <si>
    <t>Conocimientos y habilidades</t>
  </si>
  <si>
    <t>TOTAL</t>
  </si>
  <si>
    <t>PUNTAJE OBTENIDO</t>
  </si>
  <si>
    <t>COMENTARIOS O INCIDENCIAS A REPORTAR</t>
  </si>
  <si>
    <t>CALIFICACIÓN A OTORGAR</t>
  </si>
  <si>
    <t>VALORACIÓN</t>
  </si>
  <si>
    <t>RECOMENDACIONES PARA EL AUDITOR</t>
  </si>
  <si>
    <t>NOMBRE DEL EVALUADOR:</t>
  </si>
  <si>
    <t>FIRMA EVALUADOR</t>
  </si>
  <si>
    <t>ÁREA:</t>
  </si>
  <si>
    <t>FECHA:</t>
  </si>
  <si>
    <t xml:space="preserve">AUDITOR LÍDER:  </t>
  </si>
  <si>
    <t>EVALUACIÓN AUDITOR INTERNO A AUDITOR LÍDER</t>
  </si>
  <si>
    <r>
      <t>Puntualidad:</t>
    </r>
    <r>
      <rPr>
        <sz val="10"/>
        <rFont val="Arial"/>
        <family val="2"/>
      </rPr>
      <t xml:space="preserve"> Realizó los preparativos de la auditoría con el tiempo requerido, citando a su equipo auditor y respetando los tiempos de las reuniones empezando a las horas establecidas, así como concluyéndolas de la misma manera.</t>
    </r>
  </si>
  <si>
    <r>
      <t>Actitud de servicio:</t>
    </r>
    <r>
      <rPr>
        <sz val="10"/>
        <rFont val="Arial"/>
        <family val="2"/>
      </rPr>
      <t xml:space="preserve"> Fue cuidadoso (a), atento (a), asertivo (a), de buenas relaciones públicas, denotando intención de servir, apoyar y respaldando a su equipo auditor.</t>
    </r>
  </si>
  <si>
    <r>
      <t xml:space="preserve">Seguro de sí mismo: </t>
    </r>
    <r>
      <rPr>
        <sz val="10"/>
        <rFont val="Arial"/>
        <family val="2"/>
      </rPr>
      <t>Actuó de forma independiente, alcanzando conclusiones oportunas basadas en el análisis y razonamiento lógico.</t>
    </r>
  </si>
  <si>
    <r>
      <t xml:space="preserve">Mentalidad abierta: </t>
    </r>
    <r>
      <rPr>
        <sz val="10"/>
        <rFont val="Arial"/>
        <family val="2"/>
      </rPr>
      <t>Estuvo dispuesto (a) a considerar ideas o puntos de vista alternativos durante las reuniones preparación y durante la preparación del predictamen de auditoría.</t>
    </r>
  </si>
  <si>
    <t>Iniciativa y creatividad</t>
  </si>
  <si>
    <r>
      <t xml:space="preserve">Ético y justo: </t>
    </r>
    <r>
      <rPr>
        <sz val="10"/>
        <rFont val="Arial"/>
        <family val="2"/>
      </rPr>
      <t>Durante la auditoría se mostró imparcial, sincero (a) y honesto (a), Asumiendo la responsabilidad personal de sostener lo que es puro, recto y cierto.</t>
    </r>
  </si>
  <si>
    <t>Ético y justo</t>
  </si>
  <si>
    <r>
      <t>Comunicación efectiva:</t>
    </r>
    <r>
      <rPr>
        <sz val="10"/>
        <rFont val="Arial"/>
        <family val="2"/>
      </rPr>
      <t xml:space="preserve"> Su manera de comunicarse fue clara y precisa, propiciando que las inquietudes del equipo fueran atendidas de manera oportuna.</t>
    </r>
  </si>
  <si>
    <r>
      <t xml:space="preserve">Liderazgo: </t>
    </r>
    <r>
      <rPr>
        <sz val="10"/>
        <rFont val="Arial"/>
        <family val="2"/>
      </rPr>
      <t>Mostró una actitud profesional preocupándose y siendo responsable por el bienestar del equipo, demostrando confianza y seguridad, así como accesibilidad para tratar los temas importantes de la auditoría, fue leal, sensible, visionario y organizado.</t>
    </r>
  </si>
  <si>
    <t>Liderazgo</t>
  </si>
  <si>
    <r>
      <t xml:space="preserve">Conocimientos y habilidades: </t>
    </r>
    <r>
      <rPr>
        <sz val="10"/>
        <rFont val="Arial"/>
        <family val="2"/>
      </rPr>
      <t xml:space="preserve">Mostró dominio de la norma y su aplicación, conociendo de manera general los procesos de la Universidad y la terminología relacionada, así como la interacción entre los componentes del sistema de gestión. </t>
    </r>
  </si>
  <si>
    <t>EVALUACIÓN AUDITOR LÍDER A AUDITOR INTERNO</t>
  </si>
  <si>
    <r>
      <t>Puntualidad:</t>
    </r>
    <r>
      <rPr>
        <sz val="10"/>
        <rFont val="Arial"/>
        <family val="2"/>
      </rPr>
      <t xml:space="preserve"> Se presentó en las reuniones de preparación para la auditoría en la hora y el área acordada.</t>
    </r>
  </si>
  <si>
    <t>Responsable</t>
  </si>
  <si>
    <r>
      <t xml:space="preserve">Iniciativ: </t>
    </r>
    <r>
      <rPr>
        <sz val="10"/>
        <rFont val="Arial"/>
        <family val="2"/>
      </rPr>
      <t>Supo anticiparse a los problemas dialogando, actuando, resolviendo o tomando decisiones, haciendo lo que se debe de hacerse.</t>
    </r>
  </si>
  <si>
    <r>
      <t xml:space="preserve">Honor: </t>
    </r>
    <r>
      <rPr>
        <sz val="10"/>
        <rFont val="Arial"/>
        <family val="2"/>
      </rPr>
      <t>Mostró una actitud profesional respetando a los que están en liderazgo dado que representaron a autoridades más altas.</t>
    </r>
  </si>
  <si>
    <t>Honor</t>
  </si>
  <si>
    <r>
      <t xml:space="preserve">Conocimientos y habilidades: </t>
    </r>
    <r>
      <rPr>
        <sz val="10"/>
        <rFont val="Arial"/>
        <family val="2"/>
      </rPr>
      <t>Aplicó procedimientos y técnicas de auditoría, preparó su material, mostró conocimiento de la norma y su aplicación.</t>
    </r>
  </si>
  <si>
    <t>EVALUACIÓN DEL DESEMPEÑO DEL AUDITADO AL AUDITOR INTERNO</t>
  </si>
  <si>
    <t>EVALUACIÓN DEL DESEMPEÑO DEL AUDITOR INTERNO AL AUDITOR LÍDER</t>
  </si>
  <si>
    <t xml:space="preserve">AUDITORÍA NO.  </t>
  </si>
  <si>
    <r>
      <t xml:space="preserve">Responsable: </t>
    </r>
    <r>
      <rPr>
        <sz val="10"/>
        <rFont val="Arial"/>
        <family val="2"/>
      </rPr>
      <t>Entregó sus reportes de auditoría dentro de los tiempos establecidos, con información completa, veraz y oportuna.</t>
    </r>
  </si>
  <si>
    <r>
      <t xml:space="preserve">Seguro de sí mismo: </t>
    </r>
    <r>
      <rPr>
        <sz val="10"/>
        <rFont val="Arial"/>
        <family val="2"/>
      </rPr>
      <t>Actuó de forma independiente alcanzando conclusiones oportunas basadas en el análisis y razonamiento lógicos.</t>
    </r>
  </si>
  <si>
    <r>
      <t xml:space="preserve">Iniciativa  y creatividad: </t>
    </r>
    <r>
      <rPr>
        <sz val="10"/>
        <rFont val="Arial"/>
        <family val="2"/>
      </rPr>
      <t>Supo anticiparse a los problemas dialogando, actuando, resolviendo o tomando decisiones, haciendo lo que debe de hacerse.</t>
    </r>
  </si>
  <si>
    <t>EVALUACIÓN DEL DESEMPEÑO DEL AUDITOR LÍDER AL AUDITOR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</si>
</sst>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2" borderId="0" xfId="0" applyFont="1" applyFill="1" applyAlignment="1" applyProtection="1">
      <alignment horizontal="left" vertical="center" wrapText="1"/>
    </xf>
    <xf numFmtId="0" fontId="4" fillId="2" borderId="0" xfId="0" applyFont="1" applyFill="1" applyProtection="1"/>
    <xf numFmtId="0" fontId="0" fillId="2" borderId="0" xfId="0" applyFill="1" applyAlignment="1" applyProtection="1">
      <alignment horizont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49" fontId="16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left"/>
    </xf>
    <xf numFmtId="0" fontId="18" fillId="4" borderId="2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7" fillId="2" borderId="17" xfId="0" applyFont="1" applyFill="1" applyBorder="1" applyAlignment="1" applyProtection="1">
      <alignment horizontal="center"/>
    </xf>
    <xf numFmtId="0" fontId="17" fillId="2" borderId="22" xfId="0" applyFont="1" applyFill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24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14" fillId="6" borderId="20" xfId="0" applyFont="1" applyFill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24" xfId="0" applyFont="1" applyFill="1" applyBorder="1" applyAlignment="1" applyProtection="1">
      <alignment horizontal="left" vertical="top" wrapText="1"/>
      <protection locked="0"/>
    </xf>
    <xf numFmtId="0" fontId="17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254848</xdr:colOff>
      <xdr:row>2</xdr:row>
      <xdr:rowOff>628951</xdr:rowOff>
    </xdr:from>
    <xdr:to>
      <xdr:col>8</xdr:col>
      <xdr:colOff>729616</xdr:colOff>
      <xdr:row>2</xdr:row>
      <xdr:rowOff>868760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7480241" y="1009951"/>
          <a:ext cx="1345625" cy="239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RE-S03-05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169334</xdr:colOff>
      <xdr:row>0</xdr:row>
      <xdr:rowOff>148167</xdr:rowOff>
    </xdr:from>
    <xdr:to>
      <xdr:col>1</xdr:col>
      <xdr:colOff>1083734</xdr:colOff>
      <xdr:row>2</xdr:row>
      <xdr:rowOff>811893</xdr:rowOff>
    </xdr:to>
    <xdr:pic>
      <xdr:nvPicPr>
        <xdr:cNvPr id="5" name="4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1" y="148167"/>
          <a:ext cx="9144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599864</xdr:colOff>
      <xdr:row>2</xdr:row>
      <xdr:rowOff>603250</xdr:rowOff>
    </xdr:from>
    <xdr:to>
      <xdr:col>21</xdr:col>
      <xdr:colOff>379307</xdr:colOff>
      <xdr:row>2</xdr:row>
      <xdr:rowOff>898071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16669900" y="984250"/>
          <a:ext cx="1303443" cy="2948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RE-S03-05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12</xdr:col>
      <xdr:colOff>400050</xdr:colOff>
      <xdr:row>0</xdr:row>
      <xdr:rowOff>180975</xdr:rowOff>
    </xdr:from>
    <xdr:to>
      <xdr:col>12</xdr:col>
      <xdr:colOff>1314450</xdr:colOff>
      <xdr:row>2</xdr:row>
      <xdr:rowOff>844701</xdr:rowOff>
    </xdr:to>
    <xdr:pic>
      <xdr:nvPicPr>
        <xdr:cNvPr id="7" name="6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80975"/>
          <a:ext cx="914400" cy="10488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367393</xdr:colOff>
      <xdr:row>0</xdr:row>
      <xdr:rowOff>40821</xdr:rowOff>
    </xdr:from>
    <xdr:to>
      <xdr:col>8</xdr:col>
      <xdr:colOff>408306</xdr:colOff>
      <xdr:row>2</xdr:row>
      <xdr:rowOff>648516</xdr:rowOff>
    </xdr:to>
    <xdr:pic>
      <xdr:nvPicPr>
        <xdr:cNvPr id="8" name="7 Imagen" descr="C:\Users\sgc\Desktop\DOCUMENTOS DE TRABAJO UTZM\SGC\Documentos del SGC 2015\APOYO\Mandatorios\Auditorias\REGISTROS\QR\05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3" t="9871" r="10696" b="17382"/>
        <a:stretch/>
      </xdr:blipFill>
      <xdr:spPr bwMode="auto">
        <a:xfrm>
          <a:off x="8137072" y="40821"/>
          <a:ext cx="979805" cy="988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723901</xdr:colOff>
      <xdr:row>0</xdr:row>
      <xdr:rowOff>27214</xdr:rowOff>
    </xdr:from>
    <xdr:to>
      <xdr:col>21</xdr:col>
      <xdr:colOff>70849</xdr:colOff>
      <xdr:row>2</xdr:row>
      <xdr:rowOff>634909</xdr:rowOff>
    </xdr:to>
    <xdr:pic>
      <xdr:nvPicPr>
        <xdr:cNvPr id="9" name="8 Imagen" descr="C:\Users\sgc\Desktop\DOCUMENTOS DE TRABAJO UTZM\SGC\Documentos del SGC 2015\APOYO\Mandatorios\Auditorias\REGISTROS\QR\05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3" t="9871" r="10696" b="17382"/>
        <a:stretch/>
      </xdr:blipFill>
      <xdr:spPr bwMode="auto">
        <a:xfrm>
          <a:off x="17991365" y="27214"/>
          <a:ext cx="979805" cy="9886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459085</xdr:colOff>
      <xdr:row>2</xdr:row>
      <xdr:rowOff>203695</xdr:rowOff>
    </xdr:from>
    <xdr:to>
      <xdr:col>11</xdr:col>
      <xdr:colOff>34636</xdr:colOff>
      <xdr:row>2</xdr:row>
      <xdr:rowOff>443504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7871267" y="1017650"/>
          <a:ext cx="1342005" cy="239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RE-S03-06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571494</xdr:colOff>
      <xdr:row>0</xdr:row>
      <xdr:rowOff>155866</xdr:rowOff>
    </xdr:from>
    <xdr:to>
      <xdr:col>1</xdr:col>
      <xdr:colOff>1485894</xdr:colOff>
      <xdr:row>2</xdr:row>
      <xdr:rowOff>386637</xdr:rowOff>
    </xdr:to>
    <xdr:pic>
      <xdr:nvPicPr>
        <xdr:cNvPr id="8" name="7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539" y="155866"/>
          <a:ext cx="914400" cy="1044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660608</xdr:colOff>
      <xdr:row>2</xdr:row>
      <xdr:rowOff>177994</xdr:rowOff>
    </xdr:from>
    <xdr:to>
      <xdr:col>21</xdr:col>
      <xdr:colOff>440051</xdr:colOff>
      <xdr:row>2</xdr:row>
      <xdr:rowOff>472815</xdr:rowOff>
    </xdr:to>
    <xdr:sp macro="" textlink="">
      <xdr:nvSpPr>
        <xdr:cNvPr id="9" name="Cuadro de texto 2"/>
        <xdr:cNvSpPr txBox="1">
          <a:spLocks noChangeArrowheads="1"/>
        </xdr:cNvSpPr>
      </xdr:nvSpPr>
      <xdr:spPr bwMode="auto">
        <a:xfrm>
          <a:off x="17060926" y="991949"/>
          <a:ext cx="1303443" cy="2948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RE-S03-06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12</xdr:col>
      <xdr:colOff>462031</xdr:colOff>
      <xdr:row>0</xdr:row>
      <xdr:rowOff>188674</xdr:rowOff>
    </xdr:from>
    <xdr:to>
      <xdr:col>12</xdr:col>
      <xdr:colOff>1376431</xdr:colOff>
      <xdr:row>2</xdr:row>
      <xdr:rowOff>419445</xdr:rowOff>
    </xdr:to>
    <xdr:pic>
      <xdr:nvPicPr>
        <xdr:cNvPr id="10" name="9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576" y="188674"/>
          <a:ext cx="914400" cy="1044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552449</xdr:colOff>
      <xdr:row>0</xdr:row>
      <xdr:rowOff>47625</xdr:rowOff>
    </xdr:from>
    <xdr:to>
      <xdr:col>8</xdr:col>
      <xdr:colOff>581024</xdr:colOff>
      <xdr:row>2</xdr:row>
      <xdr:rowOff>209550</xdr:rowOff>
    </xdr:to>
    <xdr:pic>
      <xdr:nvPicPr>
        <xdr:cNvPr id="6" name="5 Imagen" descr="C:\Users\sgc\Desktop\DOCUMENTOS DE TRABAJO UTZM\SGC\Documentos del SGC 2015\APOYO\Mandatorios\Auditorias\REGISTROS\QR\06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1" t="10087" r="10928" b="16952"/>
        <a:stretch/>
      </xdr:blipFill>
      <xdr:spPr bwMode="auto">
        <a:xfrm>
          <a:off x="8553449" y="47625"/>
          <a:ext cx="9810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742949</xdr:colOff>
      <xdr:row>0</xdr:row>
      <xdr:rowOff>28575</xdr:rowOff>
    </xdr:from>
    <xdr:to>
      <xdr:col>21</xdr:col>
      <xdr:colOff>85724</xdr:colOff>
      <xdr:row>2</xdr:row>
      <xdr:rowOff>190500</xdr:rowOff>
    </xdr:to>
    <xdr:pic>
      <xdr:nvPicPr>
        <xdr:cNvPr id="11" name="10 Imagen" descr="C:\Users\sgc\Desktop\DOCUMENTOS DE TRABAJO UTZM\SGC\Documentos del SGC 2015\APOYO\Mandatorios\Auditorias\REGISTROS\QR\06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31" t="10087" r="10928" b="16952"/>
        <a:stretch/>
      </xdr:blipFill>
      <xdr:spPr bwMode="auto">
        <a:xfrm>
          <a:off x="18411824" y="28575"/>
          <a:ext cx="98107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430210</xdr:colOff>
      <xdr:row>2</xdr:row>
      <xdr:rowOff>527927</xdr:rowOff>
    </xdr:from>
    <xdr:to>
      <xdr:col>8</xdr:col>
      <xdr:colOff>878416</xdr:colOff>
      <xdr:row>3</xdr:row>
      <xdr:rowOff>24786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8431210" y="1385177"/>
          <a:ext cx="1400706" cy="2398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RE-S03-07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</xdr:col>
      <xdr:colOff>582065</xdr:colOff>
      <xdr:row>0</xdr:row>
      <xdr:rowOff>306917</xdr:rowOff>
    </xdr:from>
    <xdr:to>
      <xdr:col>1</xdr:col>
      <xdr:colOff>1496465</xdr:colOff>
      <xdr:row>2</xdr:row>
      <xdr:rowOff>494393</xdr:rowOff>
    </xdr:to>
    <xdr:pic>
      <xdr:nvPicPr>
        <xdr:cNvPr id="5" name="4 Imagen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32" y="306917"/>
          <a:ext cx="914400" cy="1044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708702</xdr:colOff>
      <xdr:row>2</xdr:row>
      <xdr:rowOff>533980</xdr:rowOff>
    </xdr:from>
    <xdr:to>
      <xdr:col>21</xdr:col>
      <xdr:colOff>488145</xdr:colOff>
      <xdr:row>2</xdr:row>
      <xdr:rowOff>676401</xdr:rowOff>
    </xdr:to>
    <xdr:sp macro="" textlink="">
      <xdr:nvSpPr>
        <xdr:cNvPr id="6" name="Cuadro de texto 2"/>
        <xdr:cNvSpPr txBox="1">
          <a:spLocks noChangeArrowheads="1"/>
        </xdr:cNvSpPr>
      </xdr:nvSpPr>
      <xdr:spPr bwMode="auto">
        <a:xfrm>
          <a:off x="16987793" y="1382571"/>
          <a:ext cx="1303443" cy="1424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MX" sz="1000">
              <a:effectLst/>
              <a:latin typeface="Times New Roman"/>
              <a:ea typeface="Times New Roman"/>
            </a:rPr>
            <a:t>RE-S03-07 Ver. E-1</a:t>
          </a:r>
          <a:endParaRPr lang="es-MX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12</xdr:col>
      <xdr:colOff>546686</xdr:colOff>
      <xdr:row>0</xdr:row>
      <xdr:rowOff>368591</xdr:rowOff>
    </xdr:from>
    <xdr:to>
      <xdr:col>12</xdr:col>
      <xdr:colOff>1461086</xdr:colOff>
      <xdr:row>2</xdr:row>
      <xdr:rowOff>562802</xdr:rowOff>
    </xdr:to>
    <xdr:pic>
      <xdr:nvPicPr>
        <xdr:cNvPr id="7" name="6 Imagen" descr="C:\Users\UTZMG 6\Pictures\Logo_UTZMG nuevo (1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9004" y="368591"/>
          <a:ext cx="914400" cy="10428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180975</xdr:rowOff>
    </xdr:from>
    <xdr:to>
      <xdr:col>8</xdr:col>
      <xdr:colOff>643255</xdr:colOff>
      <xdr:row>2</xdr:row>
      <xdr:rowOff>482600</xdr:rowOff>
    </xdr:to>
    <xdr:pic>
      <xdr:nvPicPr>
        <xdr:cNvPr id="8" name="7 Imagen" descr="C:\Users\sgc\Desktop\DOCUMENTOS DE TRABAJO UTZM\SGC\Documentos del SGC 2015\APOYO\Mandatorios\Auditorias\REGISTROS\QR\07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3" t="10086" r="10928" b="16738"/>
        <a:stretch/>
      </xdr:blipFill>
      <xdr:spPr bwMode="auto">
        <a:xfrm>
          <a:off x="8458200" y="180975"/>
          <a:ext cx="1138555" cy="1158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742950</xdr:colOff>
      <xdr:row>0</xdr:row>
      <xdr:rowOff>228600</xdr:rowOff>
    </xdr:from>
    <xdr:to>
      <xdr:col>21</xdr:col>
      <xdr:colOff>243205</xdr:colOff>
      <xdr:row>2</xdr:row>
      <xdr:rowOff>530225</xdr:rowOff>
    </xdr:to>
    <xdr:pic>
      <xdr:nvPicPr>
        <xdr:cNvPr id="9" name="8 Imagen" descr="C:\Users\sgc\Desktop\DOCUMENTOS DE TRABAJO UTZM\SGC\Documentos del SGC 2015\APOYO\Mandatorios\Auditorias\REGISTROS\QR\07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3" t="10086" r="10928" b="16738"/>
        <a:stretch/>
      </xdr:blipFill>
      <xdr:spPr bwMode="auto">
        <a:xfrm>
          <a:off x="18278475" y="228600"/>
          <a:ext cx="1138555" cy="1158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/AppData/Local/Microsoft/Windows/Temporary%20Internet%20Files/Content.Outlook/G8JD1PYW/Evaluaci&#243;n%203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do a Aud. Interno"/>
      <sheetName val="Aud. interno a Auditado"/>
      <sheetName val="Aud. internos a Aud. Líder"/>
      <sheetName val="Aud. líder a Aud. interno"/>
    </sheetNames>
    <sheetDataSet>
      <sheetData sheetId="0"/>
      <sheetData sheetId="1"/>
      <sheetData sheetId="2">
        <row r="10">
          <cell r="N10">
            <v>8</v>
          </cell>
        </row>
        <row r="11">
          <cell r="N11">
            <v>5</v>
          </cell>
        </row>
        <row r="12">
          <cell r="N12">
            <v>10</v>
          </cell>
        </row>
        <row r="13">
          <cell r="N13">
            <v>10</v>
          </cell>
        </row>
        <row r="14">
          <cell r="N14">
            <v>10</v>
          </cell>
        </row>
        <row r="15">
          <cell r="N15">
            <v>10</v>
          </cell>
        </row>
        <row r="16">
          <cell r="N16">
            <v>7</v>
          </cell>
        </row>
        <row r="17">
          <cell r="N17">
            <v>10</v>
          </cell>
        </row>
        <row r="18">
          <cell r="N18">
            <v>20</v>
          </cell>
        </row>
        <row r="19">
          <cell r="N19">
            <v>10</v>
          </cell>
        </row>
      </sheetData>
      <sheetData sheetId="3">
        <row r="10">
          <cell r="N10">
            <v>10</v>
          </cell>
        </row>
        <row r="11">
          <cell r="N11">
            <v>8</v>
          </cell>
        </row>
        <row r="12">
          <cell r="N12">
            <v>10</v>
          </cell>
        </row>
        <row r="13">
          <cell r="N13">
            <v>12</v>
          </cell>
        </row>
        <row r="14">
          <cell r="N14">
            <v>10</v>
          </cell>
        </row>
        <row r="15">
          <cell r="N15">
            <v>10</v>
          </cell>
        </row>
        <row r="16">
          <cell r="N16">
            <v>10</v>
          </cell>
        </row>
        <row r="17">
          <cell r="N17">
            <v>10</v>
          </cell>
        </row>
        <row r="18">
          <cell r="N18">
            <v>5</v>
          </cell>
        </row>
        <row r="19">
          <cell r="N19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Layout" zoomScale="70" zoomScaleNormal="70" zoomScalePageLayoutView="70" workbookViewId="0">
      <selection activeCell="S6" sqref="S6"/>
    </sheetView>
  </sheetViews>
  <sheetFormatPr baseColWidth="10" defaultColWidth="11.42578125" defaultRowHeight="15" x14ac:dyDescent="0.25"/>
  <cols>
    <col min="1" max="1" width="5" style="1" customWidth="1"/>
    <col min="2" max="2" width="26.28515625" style="3" customWidth="1"/>
    <col min="3" max="3" width="16.140625" style="3" customWidth="1"/>
    <col min="4" max="4" width="31.140625" style="3" customWidth="1"/>
    <col min="5" max="5" width="3.42578125" style="3" customWidth="1"/>
    <col min="6" max="6" width="13.140625" style="29" customWidth="1"/>
    <col min="7" max="9" width="13.140625" style="3" customWidth="1"/>
    <col min="10" max="10" width="11.7109375" style="3" hidden="1" customWidth="1"/>
    <col min="11" max="11" width="12.140625" style="3" hidden="1" customWidth="1"/>
    <col min="12" max="12" width="5.42578125" style="3" customWidth="1"/>
    <col min="13" max="13" width="30.28515625" style="3" customWidth="1"/>
    <col min="14" max="14" width="13.5703125" style="3" customWidth="1"/>
    <col min="15" max="16384" width="11.42578125" style="3"/>
  </cols>
  <sheetData>
    <row r="1" spans="1:16" s="2" customFormat="1" ht="15" customHeight="1" x14ac:dyDescent="0.25">
      <c r="A1" s="1"/>
      <c r="B1" s="38"/>
      <c r="C1" s="76" t="s">
        <v>66</v>
      </c>
      <c r="D1" s="76"/>
      <c r="E1" s="76"/>
      <c r="F1" s="76"/>
      <c r="G1" s="76"/>
      <c r="H1" s="38"/>
      <c r="I1" s="38"/>
    </row>
    <row r="2" spans="1:16" s="2" customFormat="1" ht="15" customHeight="1" x14ac:dyDescent="0.25">
      <c r="A2" s="1"/>
      <c r="B2" s="38"/>
      <c r="C2" s="76"/>
      <c r="D2" s="76"/>
      <c r="E2" s="76"/>
      <c r="F2" s="76"/>
      <c r="G2" s="76"/>
      <c r="H2" s="38"/>
      <c r="I2" s="38"/>
    </row>
    <row r="3" spans="1:16" ht="75" customHeight="1" x14ac:dyDescent="0.25">
      <c r="B3" s="38"/>
      <c r="C3" s="76"/>
      <c r="D3" s="76"/>
      <c r="E3" s="76"/>
      <c r="F3" s="76"/>
      <c r="G3" s="76"/>
      <c r="H3" s="38"/>
      <c r="I3" s="38"/>
    </row>
    <row r="4" spans="1:16" ht="23.25" customHeight="1" x14ac:dyDescent="0.25">
      <c r="B4" s="4"/>
      <c r="C4" s="4"/>
      <c r="G4" s="9"/>
      <c r="H4" s="42" t="s">
        <v>68</v>
      </c>
      <c r="I4" s="13"/>
    </row>
    <row r="5" spans="1:16" ht="24.75" customHeight="1" x14ac:dyDescent="0.25">
      <c r="A5" s="5"/>
      <c r="B5" s="6" t="s">
        <v>0</v>
      </c>
      <c r="C5" s="45"/>
      <c r="D5" s="45"/>
      <c r="E5" s="45"/>
      <c r="F5" s="45"/>
      <c r="G5" s="45"/>
      <c r="H5" s="45"/>
      <c r="I5" s="45"/>
    </row>
    <row r="6" spans="1:16" ht="24.75" customHeight="1" x14ac:dyDescent="0.25">
      <c r="B6" s="7" t="s">
        <v>1</v>
      </c>
      <c r="C6" s="75"/>
      <c r="D6" s="75"/>
      <c r="E6" s="8"/>
      <c r="F6" s="9" t="s">
        <v>2</v>
      </c>
      <c r="G6" s="45"/>
      <c r="H6" s="45"/>
      <c r="I6" s="45"/>
    </row>
    <row r="7" spans="1:16" ht="24.75" customHeight="1" x14ac:dyDescent="0.25">
      <c r="B7" s="71" t="s">
        <v>3</v>
      </c>
      <c r="C7" s="71"/>
      <c r="D7" s="45"/>
      <c r="E7" s="45"/>
      <c r="F7" s="45"/>
      <c r="G7" s="45"/>
      <c r="H7" s="45"/>
      <c r="I7" s="45"/>
      <c r="M7" s="72" t="s">
        <v>4</v>
      </c>
      <c r="N7" s="72"/>
      <c r="O7" s="72"/>
      <c r="P7" s="72"/>
    </row>
    <row r="8" spans="1:16" ht="40.5" customHeight="1" thickBot="1" x14ac:dyDescent="0.3">
      <c r="B8" s="73" t="s">
        <v>5</v>
      </c>
      <c r="C8" s="73"/>
      <c r="D8" s="73"/>
      <c r="E8" s="73"/>
      <c r="F8" s="73"/>
      <c r="G8" s="73"/>
      <c r="H8" s="73"/>
      <c r="I8" s="73"/>
      <c r="J8" s="10" t="s">
        <v>6</v>
      </c>
      <c r="M8" s="74" t="s">
        <v>7</v>
      </c>
      <c r="N8" s="74"/>
      <c r="O8" s="74"/>
      <c r="P8" s="74"/>
    </row>
    <row r="9" spans="1:16" s="12" customFormat="1" ht="51.75" customHeight="1" thickBot="1" x14ac:dyDescent="0.3">
      <c r="A9" s="11"/>
      <c r="F9" s="41" t="s">
        <v>8</v>
      </c>
      <c r="G9" s="41" t="s">
        <v>9</v>
      </c>
      <c r="H9" s="41" t="s">
        <v>10</v>
      </c>
      <c r="I9" s="41" t="s">
        <v>11</v>
      </c>
      <c r="J9" s="12" t="s">
        <v>12</v>
      </c>
      <c r="K9" s="12" t="s">
        <v>13</v>
      </c>
      <c r="M9" s="14" t="s">
        <v>14</v>
      </c>
      <c r="N9" s="15" t="s">
        <v>15</v>
      </c>
      <c r="O9" s="16"/>
      <c r="P9" s="16"/>
    </row>
    <row r="10" spans="1:16" ht="45" customHeight="1" x14ac:dyDescent="0.25">
      <c r="B10" s="62" t="s">
        <v>16</v>
      </c>
      <c r="C10" s="63"/>
      <c r="D10" s="63"/>
      <c r="E10" s="64"/>
      <c r="F10" s="17"/>
      <c r="G10" s="17"/>
      <c r="H10" s="17"/>
      <c r="I10" s="17"/>
      <c r="J10" s="10" t="str">
        <f>IF(F10="x", $N$24,IF(G10="x", $N$25,IF(H10="x", $N$26,IF(I10="x", $N$27,"sin capturar"))))</f>
        <v>sin capturar</v>
      </c>
      <c r="K10" s="10" t="e">
        <f>(J10*N10)/10</f>
        <v>#VALUE!</v>
      </c>
      <c r="M10" s="18" t="s">
        <v>17</v>
      </c>
      <c r="N10" s="19">
        <v>10</v>
      </c>
      <c r="O10" s="65" t="str">
        <f>IF(OR(N20&gt;100,N20&lt;100),"LA VALORACIÓN DEBE SUMAR 100","SE PUEDE REALIZAR LA EVALUACIÓN")</f>
        <v>SE PUEDE REALIZAR LA EVALUACIÓN</v>
      </c>
      <c r="P10" s="66"/>
    </row>
    <row r="11" spans="1:16" ht="45" customHeight="1" x14ac:dyDescent="0.25">
      <c r="B11" s="62" t="s">
        <v>18</v>
      </c>
      <c r="C11" s="63"/>
      <c r="D11" s="63"/>
      <c r="E11" s="64"/>
      <c r="F11" s="17"/>
      <c r="G11" s="17"/>
      <c r="H11" s="17"/>
      <c r="I11" s="17"/>
      <c r="J11" s="10" t="str">
        <f t="shared" ref="J11:J19" si="0">IF(F11="x", $N$24,IF(G11="x", $N$25,IF(H11="x", $N$26,IF(I11="x", $N$27,"sin capturar"))))</f>
        <v>sin capturar</v>
      </c>
      <c r="K11" s="10" t="e">
        <f t="shared" ref="K11:K19" si="1">(J11*N11)/10</f>
        <v>#VALUE!</v>
      </c>
      <c r="M11" s="20" t="s">
        <v>19</v>
      </c>
      <c r="N11" s="21">
        <v>8</v>
      </c>
      <c r="O11" s="67"/>
      <c r="P11" s="68"/>
    </row>
    <row r="12" spans="1:16" ht="45" customHeight="1" x14ac:dyDescent="0.25">
      <c r="B12" s="62" t="s">
        <v>20</v>
      </c>
      <c r="C12" s="63"/>
      <c r="D12" s="63"/>
      <c r="E12" s="64"/>
      <c r="F12" s="17"/>
      <c r="G12" s="17"/>
      <c r="H12" s="17"/>
      <c r="I12" s="17"/>
      <c r="J12" s="10" t="str">
        <f t="shared" si="0"/>
        <v>sin capturar</v>
      </c>
      <c r="K12" s="10" t="e">
        <f t="shared" si="1"/>
        <v>#VALUE!</v>
      </c>
      <c r="M12" s="20" t="s">
        <v>21</v>
      </c>
      <c r="N12" s="21">
        <v>10</v>
      </c>
      <c r="O12" s="67"/>
      <c r="P12" s="68"/>
    </row>
    <row r="13" spans="1:16" ht="45" customHeight="1" x14ac:dyDescent="0.25">
      <c r="B13" s="62" t="s">
        <v>22</v>
      </c>
      <c r="C13" s="63"/>
      <c r="D13" s="63"/>
      <c r="E13" s="64"/>
      <c r="F13" s="17"/>
      <c r="G13" s="17"/>
      <c r="H13" s="17"/>
      <c r="I13" s="17"/>
      <c r="J13" s="10" t="str">
        <f t="shared" si="0"/>
        <v>sin capturar</v>
      </c>
      <c r="K13" s="10" t="e">
        <f t="shared" si="1"/>
        <v>#VALUE!</v>
      </c>
      <c r="M13" s="20" t="s">
        <v>23</v>
      </c>
      <c r="N13" s="21">
        <v>12</v>
      </c>
      <c r="O13" s="67"/>
      <c r="P13" s="68"/>
    </row>
    <row r="14" spans="1:16" ht="45" customHeight="1" x14ac:dyDescent="0.25">
      <c r="B14" s="62" t="s">
        <v>24</v>
      </c>
      <c r="C14" s="63"/>
      <c r="D14" s="63"/>
      <c r="E14" s="64"/>
      <c r="F14" s="17"/>
      <c r="G14" s="17"/>
      <c r="H14" s="17"/>
      <c r="I14" s="17"/>
      <c r="J14" s="10" t="str">
        <f t="shared" si="0"/>
        <v>sin capturar</v>
      </c>
      <c r="K14" s="10" t="e">
        <f t="shared" si="1"/>
        <v>#VALUE!</v>
      </c>
      <c r="M14" s="20" t="s">
        <v>25</v>
      </c>
      <c r="N14" s="21">
        <v>10</v>
      </c>
      <c r="O14" s="67"/>
      <c r="P14" s="68"/>
    </row>
    <row r="15" spans="1:16" ht="45" customHeight="1" x14ac:dyDescent="0.25">
      <c r="B15" s="62" t="s">
        <v>26</v>
      </c>
      <c r="C15" s="63"/>
      <c r="D15" s="63"/>
      <c r="E15" s="64"/>
      <c r="F15" s="17"/>
      <c r="G15" s="17"/>
      <c r="H15" s="17"/>
      <c r="I15" s="17"/>
      <c r="J15" s="10" t="str">
        <f t="shared" si="0"/>
        <v>sin capturar</v>
      </c>
      <c r="K15" s="10" t="e">
        <f t="shared" si="1"/>
        <v>#VALUE!</v>
      </c>
      <c r="M15" s="20" t="s">
        <v>27</v>
      </c>
      <c r="N15" s="21">
        <v>10</v>
      </c>
      <c r="O15" s="67"/>
      <c r="P15" s="68"/>
    </row>
    <row r="16" spans="1:16" ht="45" customHeight="1" x14ac:dyDescent="0.25">
      <c r="B16" s="62" t="s">
        <v>28</v>
      </c>
      <c r="C16" s="63"/>
      <c r="D16" s="63"/>
      <c r="E16" s="64"/>
      <c r="F16" s="17"/>
      <c r="G16" s="17"/>
      <c r="H16" s="17"/>
      <c r="I16" s="17"/>
      <c r="J16" s="10" t="str">
        <f t="shared" si="0"/>
        <v>sin capturar</v>
      </c>
      <c r="K16" s="10" t="e">
        <f t="shared" si="1"/>
        <v>#VALUE!</v>
      </c>
      <c r="M16" s="20" t="s">
        <v>29</v>
      </c>
      <c r="N16" s="21">
        <v>10</v>
      </c>
      <c r="O16" s="67"/>
      <c r="P16" s="68"/>
    </row>
    <row r="17" spans="1:16" ht="45" customHeight="1" x14ac:dyDescent="0.25">
      <c r="B17" s="62" t="s">
        <v>30</v>
      </c>
      <c r="C17" s="63"/>
      <c r="D17" s="63"/>
      <c r="E17" s="64"/>
      <c r="F17" s="17"/>
      <c r="G17" s="17"/>
      <c r="H17" s="17"/>
      <c r="I17" s="17"/>
      <c r="J17" s="10" t="str">
        <f t="shared" si="0"/>
        <v>sin capturar</v>
      </c>
      <c r="K17" s="10" t="e">
        <f t="shared" si="1"/>
        <v>#VALUE!</v>
      </c>
      <c r="M17" s="20" t="s">
        <v>31</v>
      </c>
      <c r="N17" s="21">
        <v>10</v>
      </c>
      <c r="O17" s="67"/>
      <c r="P17" s="68"/>
    </row>
    <row r="18" spans="1:16" ht="45" customHeight="1" x14ac:dyDescent="0.25">
      <c r="B18" s="62" t="s">
        <v>32</v>
      </c>
      <c r="C18" s="63"/>
      <c r="D18" s="63"/>
      <c r="E18" s="64"/>
      <c r="F18" s="17"/>
      <c r="G18" s="17"/>
      <c r="H18" s="17"/>
      <c r="I18" s="17"/>
      <c r="J18" s="10" t="str">
        <f t="shared" si="0"/>
        <v>sin capturar</v>
      </c>
      <c r="K18" s="10" t="e">
        <f t="shared" si="1"/>
        <v>#VALUE!</v>
      </c>
      <c r="M18" s="22" t="s">
        <v>33</v>
      </c>
      <c r="N18" s="23">
        <v>5</v>
      </c>
      <c r="O18" s="67"/>
      <c r="P18" s="68"/>
    </row>
    <row r="19" spans="1:16" ht="51.75" customHeight="1" thickBot="1" x14ac:dyDescent="0.3">
      <c r="B19" s="62" t="s">
        <v>34</v>
      </c>
      <c r="C19" s="63"/>
      <c r="D19" s="63"/>
      <c r="E19" s="64"/>
      <c r="F19" s="17"/>
      <c r="G19" s="17"/>
      <c r="H19" s="17"/>
      <c r="I19" s="17"/>
      <c r="J19" s="10" t="str">
        <f t="shared" si="0"/>
        <v>sin capturar</v>
      </c>
      <c r="K19" s="10" t="e">
        <f t="shared" si="1"/>
        <v>#VALUE!</v>
      </c>
      <c r="M19" s="24" t="s">
        <v>35</v>
      </c>
      <c r="N19" s="25">
        <v>15</v>
      </c>
      <c r="O19" s="69"/>
      <c r="P19" s="70"/>
    </row>
    <row r="20" spans="1:16" ht="16.5" customHeight="1" x14ac:dyDescent="0.25">
      <c r="F20" s="3"/>
      <c r="M20" s="55" t="s">
        <v>36</v>
      </c>
      <c r="N20" s="57">
        <f>SUM(N10:N19)</f>
        <v>100</v>
      </c>
      <c r="O20" s="26"/>
      <c r="P20" s="26"/>
    </row>
    <row r="21" spans="1:16" ht="33" customHeight="1" thickBot="1" x14ac:dyDescent="0.3">
      <c r="B21" s="59"/>
      <c r="C21" s="59"/>
      <c r="D21" s="59"/>
      <c r="E21" s="27"/>
      <c r="F21" s="60" t="s">
        <v>37</v>
      </c>
      <c r="G21" s="60"/>
      <c r="H21" s="61" t="e">
        <f>(SUM(K10:K19)/10)</f>
        <v>#VALUE!</v>
      </c>
      <c r="I21" s="61"/>
      <c r="M21" s="56"/>
      <c r="N21" s="58"/>
      <c r="O21" s="26"/>
      <c r="P21" s="26"/>
    </row>
    <row r="22" spans="1:16" ht="15.75" customHeight="1" thickBot="1" x14ac:dyDescent="0.3">
      <c r="A22" s="5"/>
      <c r="B22" s="28" t="s">
        <v>38</v>
      </c>
      <c r="C22" s="28"/>
      <c r="D22" s="28"/>
      <c r="E22" s="28"/>
      <c r="M22" s="26"/>
      <c r="N22" s="26"/>
      <c r="O22" s="26"/>
      <c r="P22" s="26"/>
    </row>
    <row r="23" spans="1:16" ht="15.75" customHeight="1" thickBot="1" x14ac:dyDescent="0.3">
      <c r="A23" s="5"/>
      <c r="B23" s="44"/>
      <c r="C23" s="44"/>
      <c r="D23" s="44"/>
      <c r="E23" s="44"/>
      <c r="F23" s="44"/>
      <c r="G23" s="44"/>
      <c r="H23" s="44"/>
      <c r="I23" s="44"/>
      <c r="M23" s="14" t="s">
        <v>39</v>
      </c>
      <c r="N23" s="15" t="s">
        <v>40</v>
      </c>
      <c r="O23" s="26"/>
      <c r="P23" s="26"/>
    </row>
    <row r="24" spans="1:16" ht="15.75" customHeight="1" x14ac:dyDescent="0.25">
      <c r="A24" s="5"/>
      <c r="B24" s="44"/>
      <c r="C24" s="44"/>
      <c r="D24" s="44"/>
      <c r="E24" s="44"/>
      <c r="F24" s="44"/>
      <c r="G24" s="44"/>
      <c r="H24" s="44"/>
      <c r="I24" s="44"/>
      <c r="M24" s="30" t="s">
        <v>8</v>
      </c>
      <c r="N24" s="31">
        <v>10</v>
      </c>
      <c r="O24" s="26"/>
      <c r="P24" s="26"/>
    </row>
    <row r="25" spans="1:16" ht="15.75" customHeight="1" x14ac:dyDescent="0.25">
      <c r="A25" s="5"/>
      <c r="B25" s="44"/>
      <c r="C25" s="44"/>
      <c r="D25" s="44"/>
      <c r="E25" s="44"/>
      <c r="F25" s="44"/>
      <c r="G25" s="44"/>
      <c r="H25" s="44"/>
      <c r="I25" s="44"/>
      <c r="M25" s="30" t="s">
        <v>9</v>
      </c>
      <c r="N25" s="31">
        <v>9</v>
      </c>
      <c r="O25" s="26"/>
      <c r="P25" s="26"/>
    </row>
    <row r="26" spans="1:16" s="33" customFormat="1" ht="15.75" customHeight="1" x14ac:dyDescent="0.25">
      <c r="A26" s="32"/>
      <c r="B26" s="44"/>
      <c r="C26" s="44"/>
      <c r="D26" s="44"/>
      <c r="E26" s="44"/>
      <c r="F26" s="44"/>
      <c r="G26" s="44"/>
      <c r="H26" s="44"/>
      <c r="I26" s="44"/>
      <c r="M26" s="30" t="s">
        <v>10</v>
      </c>
      <c r="N26" s="31">
        <v>8</v>
      </c>
      <c r="O26" s="26"/>
      <c r="P26" s="26"/>
    </row>
    <row r="27" spans="1:16" ht="15.75" customHeight="1" x14ac:dyDescent="0.25">
      <c r="M27" s="30" t="s">
        <v>11</v>
      </c>
      <c r="N27" s="31">
        <v>7</v>
      </c>
      <c r="O27" s="26"/>
      <c r="P27" s="26"/>
    </row>
    <row r="28" spans="1:16" ht="15.75" customHeight="1" x14ac:dyDescent="0.25">
      <c r="A28" s="5"/>
      <c r="B28" s="28" t="s">
        <v>41</v>
      </c>
      <c r="C28" s="28"/>
      <c r="D28" s="28"/>
      <c r="E28" s="28"/>
      <c r="O28" s="26"/>
      <c r="P28" s="26"/>
    </row>
    <row r="29" spans="1:16" ht="15.75" customHeight="1" x14ac:dyDescent="0.25">
      <c r="A29" s="5"/>
      <c r="B29" s="44"/>
      <c r="C29" s="44"/>
      <c r="D29" s="44"/>
      <c r="E29" s="44"/>
      <c r="F29" s="44"/>
      <c r="G29" s="44"/>
      <c r="H29" s="44"/>
      <c r="I29" s="44"/>
      <c r="O29" s="26"/>
      <c r="P29" s="26"/>
    </row>
    <row r="30" spans="1:16" ht="15.75" customHeight="1" x14ac:dyDescent="0.25">
      <c r="A30" s="5"/>
      <c r="B30" s="44"/>
      <c r="C30" s="44"/>
      <c r="D30" s="44"/>
      <c r="E30" s="44"/>
      <c r="F30" s="44"/>
      <c r="G30" s="44"/>
      <c r="H30" s="44"/>
      <c r="I30" s="44"/>
      <c r="O30" s="26"/>
      <c r="P30" s="26"/>
    </row>
    <row r="31" spans="1:16" ht="15.75" customHeight="1" x14ac:dyDescent="0.25">
      <c r="A31" s="5"/>
      <c r="B31" s="44"/>
      <c r="C31" s="44"/>
      <c r="D31" s="44"/>
      <c r="E31" s="44"/>
      <c r="F31" s="44"/>
      <c r="G31" s="44"/>
      <c r="H31" s="44"/>
      <c r="I31" s="44"/>
      <c r="O31" s="26"/>
      <c r="P31" s="26"/>
    </row>
    <row r="32" spans="1:16" s="33" customFormat="1" ht="15.75" customHeight="1" x14ac:dyDescent="0.25">
      <c r="A32" s="32"/>
      <c r="B32" s="44"/>
      <c r="C32" s="44"/>
      <c r="D32" s="44"/>
      <c r="E32" s="44"/>
      <c r="F32" s="44"/>
      <c r="G32" s="44"/>
      <c r="H32" s="44"/>
      <c r="I32" s="44"/>
      <c r="O32" s="26"/>
      <c r="P32" s="26"/>
    </row>
    <row r="33" spans="1:16" s="33" customFormat="1" ht="14.25" customHeight="1" x14ac:dyDescent="0.25">
      <c r="A33" s="32"/>
      <c r="B33" s="34"/>
      <c r="C33" s="34"/>
      <c r="D33" s="34"/>
      <c r="E33" s="34"/>
      <c r="F33" s="34"/>
      <c r="G33" s="34"/>
      <c r="H33" s="34"/>
      <c r="I33" s="34"/>
      <c r="O33" s="26"/>
      <c r="P33" s="35"/>
    </row>
    <row r="34" spans="1:16" ht="24.75" customHeight="1" x14ac:dyDescent="0.25">
      <c r="A34" s="36"/>
      <c r="B34" s="37" t="s">
        <v>42</v>
      </c>
      <c r="C34" s="45"/>
      <c r="D34" s="45"/>
      <c r="E34" s="28"/>
      <c r="F34" s="46" t="s">
        <v>43</v>
      </c>
      <c r="G34" s="47"/>
      <c r="H34" s="47"/>
      <c r="I34" s="48"/>
    </row>
    <row r="35" spans="1:16" ht="24.75" customHeight="1" x14ac:dyDescent="0.25">
      <c r="B35" s="37" t="s">
        <v>44</v>
      </c>
      <c r="C35" s="45"/>
      <c r="D35" s="45"/>
      <c r="F35" s="49"/>
      <c r="G35" s="50"/>
      <c r="H35" s="50"/>
      <c r="I35" s="51"/>
    </row>
    <row r="36" spans="1:16" ht="24.75" customHeight="1" x14ac:dyDescent="0.25">
      <c r="B36" s="37" t="s">
        <v>45</v>
      </c>
      <c r="C36" s="45"/>
      <c r="D36" s="45"/>
      <c r="E36" s="37"/>
      <c r="F36" s="52"/>
      <c r="G36" s="53"/>
      <c r="H36" s="53"/>
      <c r="I36" s="54"/>
    </row>
  </sheetData>
  <mergeCells count="31">
    <mergeCell ref="C5:I5"/>
    <mergeCell ref="C6:D6"/>
    <mergeCell ref="G6:I6"/>
    <mergeCell ref="B10:E10"/>
    <mergeCell ref="C1:G3"/>
    <mergeCell ref="O10:P19"/>
    <mergeCell ref="B11:E11"/>
    <mergeCell ref="B12:E12"/>
    <mergeCell ref="B13:E13"/>
    <mergeCell ref="B7:C7"/>
    <mergeCell ref="D7:I7"/>
    <mergeCell ref="M7:P7"/>
    <mergeCell ref="B8:I8"/>
    <mergeCell ref="M8:P8"/>
    <mergeCell ref="B23:I26"/>
    <mergeCell ref="B14:E14"/>
    <mergeCell ref="B15:E15"/>
    <mergeCell ref="B16:E16"/>
    <mergeCell ref="B17:E17"/>
    <mergeCell ref="B18:E18"/>
    <mergeCell ref="B19:E19"/>
    <mergeCell ref="M20:M21"/>
    <mergeCell ref="N20:N21"/>
    <mergeCell ref="B21:D21"/>
    <mergeCell ref="F21:G21"/>
    <mergeCell ref="H21:I21"/>
    <mergeCell ref="B29:I32"/>
    <mergeCell ref="C34:D34"/>
    <mergeCell ref="F34:I36"/>
    <mergeCell ref="C35:D35"/>
    <mergeCell ref="C36:D36"/>
  </mergeCells>
  <dataValidations count="1">
    <dataValidation type="list" allowBlank="1" showInputMessage="1" showErrorMessage="1" sqref="F10:I19">
      <formula1>$J$8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71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Layout" topLeftCell="I1" zoomScaleNormal="55" workbookViewId="0">
      <selection activeCell="S3" sqref="S3"/>
    </sheetView>
  </sheetViews>
  <sheetFormatPr baseColWidth="10" defaultColWidth="11.42578125" defaultRowHeight="15" x14ac:dyDescent="0.25"/>
  <cols>
    <col min="1" max="1" width="5" style="1" customWidth="1"/>
    <col min="2" max="2" width="26.28515625" style="3" customWidth="1"/>
    <col min="3" max="3" width="16.140625" style="3" customWidth="1"/>
    <col min="4" max="4" width="34.140625" style="3" customWidth="1"/>
    <col min="5" max="5" width="3.42578125" style="3" customWidth="1"/>
    <col min="6" max="6" width="13.28515625" style="29" customWidth="1"/>
    <col min="7" max="9" width="13.28515625" style="3" customWidth="1"/>
    <col min="10" max="11" width="11.42578125" style="3" hidden="1" customWidth="1"/>
    <col min="12" max="12" width="7.28515625" style="3" customWidth="1"/>
    <col min="13" max="13" width="30.28515625" style="3" customWidth="1"/>
    <col min="14" max="14" width="13.5703125" style="3" customWidth="1"/>
    <col min="15" max="16384" width="11.42578125" style="3"/>
  </cols>
  <sheetData>
    <row r="1" spans="1:16" s="2" customFormat="1" ht="30" customHeight="1" x14ac:dyDescent="0.25">
      <c r="A1" s="1"/>
      <c r="B1" s="38"/>
      <c r="C1" s="76" t="s">
        <v>67</v>
      </c>
      <c r="D1" s="76"/>
      <c r="E1" s="76"/>
      <c r="F1" s="76"/>
      <c r="G1" s="76"/>
      <c r="H1" s="38"/>
      <c r="I1" s="38"/>
    </row>
    <row r="2" spans="1:16" s="2" customFormat="1" ht="33.75" customHeight="1" x14ac:dyDescent="0.25">
      <c r="A2" s="1"/>
      <c r="B2" s="38"/>
      <c r="C2" s="76"/>
      <c r="D2" s="76"/>
      <c r="E2" s="76"/>
      <c r="F2" s="76"/>
      <c r="G2" s="76"/>
      <c r="H2" s="38"/>
      <c r="I2" s="38"/>
    </row>
    <row r="3" spans="1:16" ht="40.5" customHeight="1" x14ac:dyDescent="0.25">
      <c r="B3" s="38"/>
      <c r="C3" s="38"/>
      <c r="D3" s="38"/>
      <c r="E3" s="38"/>
      <c r="F3" s="38"/>
      <c r="G3" s="38"/>
      <c r="H3" s="38"/>
      <c r="I3" s="38"/>
    </row>
    <row r="4" spans="1:16" ht="22.5" customHeight="1" x14ac:dyDescent="0.25">
      <c r="B4" s="4"/>
      <c r="C4" s="4"/>
      <c r="F4" s="9"/>
      <c r="H4" s="42" t="s">
        <v>68</v>
      </c>
      <c r="I4" s="13"/>
    </row>
    <row r="5" spans="1:16" ht="24.75" customHeight="1" x14ac:dyDescent="0.25">
      <c r="A5" s="5"/>
      <c r="B5" s="6" t="s">
        <v>46</v>
      </c>
      <c r="C5" s="45"/>
      <c r="D5" s="45"/>
      <c r="E5" s="45"/>
      <c r="F5" s="45"/>
      <c r="G5" s="45"/>
      <c r="H5" s="45"/>
      <c r="I5" s="45"/>
    </row>
    <row r="6" spans="1:16" ht="24.75" customHeight="1" x14ac:dyDescent="0.25">
      <c r="B6" s="7" t="s">
        <v>1</v>
      </c>
      <c r="C6" s="75"/>
      <c r="D6" s="75"/>
      <c r="E6" s="8"/>
      <c r="F6" s="9" t="s">
        <v>2</v>
      </c>
      <c r="G6" s="45"/>
      <c r="H6" s="45"/>
      <c r="I6" s="45"/>
    </row>
    <row r="7" spans="1:16" ht="14.25" customHeight="1" x14ac:dyDescent="0.25">
      <c r="B7" s="71"/>
      <c r="C7" s="71"/>
      <c r="D7" s="87"/>
      <c r="E7" s="87"/>
      <c r="F7" s="87"/>
      <c r="G7" s="87"/>
      <c r="H7" s="87"/>
      <c r="I7" s="87"/>
      <c r="M7" s="72" t="s">
        <v>4</v>
      </c>
      <c r="N7" s="72"/>
      <c r="O7" s="72"/>
      <c r="P7" s="72"/>
    </row>
    <row r="8" spans="1:16" ht="40.5" customHeight="1" thickBot="1" x14ac:dyDescent="0.3">
      <c r="B8" s="88" t="s">
        <v>5</v>
      </c>
      <c r="C8" s="88"/>
      <c r="D8" s="88"/>
      <c r="E8" s="88"/>
      <c r="F8" s="88"/>
      <c r="G8" s="88"/>
      <c r="H8" s="88"/>
      <c r="I8" s="88"/>
      <c r="J8" s="10" t="s">
        <v>6</v>
      </c>
      <c r="M8" s="74" t="s">
        <v>47</v>
      </c>
      <c r="N8" s="74"/>
      <c r="O8" s="74"/>
      <c r="P8" s="74"/>
    </row>
    <row r="9" spans="1:16" s="12" customFormat="1" ht="51.75" customHeight="1" thickBot="1" x14ac:dyDescent="0.3">
      <c r="A9" s="11"/>
      <c r="F9" s="41" t="s">
        <v>8</v>
      </c>
      <c r="G9" s="41" t="s">
        <v>9</v>
      </c>
      <c r="H9" s="41" t="s">
        <v>10</v>
      </c>
      <c r="I9" s="41" t="s">
        <v>11</v>
      </c>
      <c r="J9" s="12" t="s">
        <v>12</v>
      </c>
      <c r="K9" s="12" t="s">
        <v>13</v>
      </c>
      <c r="M9" s="14" t="s">
        <v>14</v>
      </c>
      <c r="N9" s="15" t="s">
        <v>15</v>
      </c>
      <c r="O9" s="16"/>
      <c r="P9" s="16"/>
    </row>
    <row r="10" spans="1:16" ht="45.75" customHeight="1" x14ac:dyDescent="0.25">
      <c r="B10" s="62" t="s">
        <v>48</v>
      </c>
      <c r="C10" s="63"/>
      <c r="D10" s="63"/>
      <c r="E10" s="64"/>
      <c r="F10" s="17"/>
      <c r="G10" s="17"/>
      <c r="H10" s="17"/>
      <c r="I10" s="17"/>
      <c r="J10" s="10" t="str">
        <f>IF(F10="x", $N$24,IF(G10="x", $N$25,IF(H10="x", $N$26,IF(I10="x", $N$27,"sin capturar"))))</f>
        <v>sin capturar</v>
      </c>
      <c r="K10" s="10" t="e">
        <f>(J10*'[1]Aud. internos a Aud. Líder'!N10)/10</f>
        <v>#VALUE!</v>
      </c>
      <c r="M10" s="18" t="s">
        <v>17</v>
      </c>
      <c r="N10" s="19">
        <v>8</v>
      </c>
      <c r="O10" s="65" t="str">
        <f>IF(OR(N20&gt;100,N20&lt;100),"LA VALORACIÓN DEBE SUMAR 100","SE PUEDE REALIZAR LA EVALUACIÓN")</f>
        <v>SE PUEDE REALIZAR LA EVALUACIÓN</v>
      </c>
      <c r="P10" s="66"/>
    </row>
    <row r="11" spans="1:16" ht="45.75" customHeight="1" x14ac:dyDescent="0.25">
      <c r="B11" s="62" t="s">
        <v>49</v>
      </c>
      <c r="C11" s="63"/>
      <c r="D11" s="63"/>
      <c r="E11" s="64"/>
      <c r="F11" s="17"/>
      <c r="G11" s="17"/>
      <c r="H11" s="17"/>
      <c r="I11" s="17"/>
      <c r="J11" s="10" t="str">
        <f t="shared" ref="J11:J19" si="0">IF(F11="x", $N$24,IF(G11="x", $N$25,IF(H11="x", $N$26,IF(I11="x", $N$27,"sin capturar"))))</f>
        <v>sin capturar</v>
      </c>
      <c r="K11" s="10" t="e">
        <f>(J11*'[1]Aud. internos a Aud. Líder'!N11)/10</f>
        <v>#VALUE!</v>
      </c>
      <c r="M11" s="20" t="s">
        <v>19</v>
      </c>
      <c r="N11" s="21">
        <v>5</v>
      </c>
      <c r="O11" s="67"/>
      <c r="P11" s="68"/>
    </row>
    <row r="12" spans="1:16" ht="45.75" customHeight="1" x14ac:dyDescent="0.25">
      <c r="B12" s="62" t="s">
        <v>50</v>
      </c>
      <c r="C12" s="63"/>
      <c r="D12" s="63"/>
      <c r="E12" s="64"/>
      <c r="F12" s="17"/>
      <c r="G12" s="17"/>
      <c r="H12" s="17"/>
      <c r="I12" s="17"/>
      <c r="J12" s="10" t="str">
        <f t="shared" si="0"/>
        <v>sin capturar</v>
      </c>
      <c r="K12" s="10" t="e">
        <f>(J12*'[1]Aud. internos a Aud. Líder'!N12)/10</f>
        <v>#VALUE!</v>
      </c>
      <c r="M12" s="20" t="s">
        <v>21</v>
      </c>
      <c r="N12" s="21">
        <v>10</v>
      </c>
      <c r="O12" s="67"/>
      <c r="P12" s="68"/>
    </row>
    <row r="13" spans="1:16" ht="45.75" customHeight="1" x14ac:dyDescent="0.25">
      <c r="B13" s="62" t="s">
        <v>51</v>
      </c>
      <c r="C13" s="63"/>
      <c r="D13" s="63"/>
      <c r="E13" s="64"/>
      <c r="F13" s="17"/>
      <c r="G13" s="17"/>
      <c r="H13" s="17"/>
      <c r="I13" s="17"/>
      <c r="J13" s="10" t="str">
        <f t="shared" si="0"/>
        <v>sin capturar</v>
      </c>
      <c r="K13" s="10" t="e">
        <f>(J13*'[1]Aud. internos a Aud. Líder'!N13)/10</f>
        <v>#VALUE!</v>
      </c>
      <c r="M13" s="20" t="s">
        <v>23</v>
      </c>
      <c r="N13" s="21">
        <v>10</v>
      </c>
      <c r="O13" s="67"/>
      <c r="P13" s="68"/>
    </row>
    <row r="14" spans="1:16" ht="45.75" customHeight="1" x14ac:dyDescent="0.25">
      <c r="B14" s="62" t="s">
        <v>71</v>
      </c>
      <c r="C14" s="63"/>
      <c r="D14" s="63"/>
      <c r="E14" s="64"/>
      <c r="F14" s="17"/>
      <c r="G14" s="17"/>
      <c r="H14" s="17"/>
      <c r="I14" s="17"/>
      <c r="J14" s="10" t="str">
        <f t="shared" si="0"/>
        <v>sin capturar</v>
      </c>
      <c r="K14" s="10" t="e">
        <f>(J14*'[1]Aud. internos a Aud. Líder'!N14)/10</f>
        <v>#VALUE!</v>
      </c>
      <c r="M14" s="20" t="s">
        <v>52</v>
      </c>
      <c r="N14" s="21">
        <v>10</v>
      </c>
      <c r="O14" s="67"/>
      <c r="P14" s="68"/>
    </row>
    <row r="15" spans="1:16" ht="45.75" customHeight="1" x14ac:dyDescent="0.25">
      <c r="B15" s="62" t="s">
        <v>53</v>
      </c>
      <c r="C15" s="63"/>
      <c r="D15" s="63"/>
      <c r="E15" s="64"/>
      <c r="F15" s="17"/>
      <c r="G15" s="17"/>
      <c r="H15" s="17"/>
      <c r="I15" s="17"/>
      <c r="J15" s="10" t="str">
        <f t="shared" si="0"/>
        <v>sin capturar</v>
      </c>
      <c r="K15" s="10" t="e">
        <f>(J15*'[1]Aud. internos a Aud. Líder'!N15)/10</f>
        <v>#VALUE!</v>
      </c>
      <c r="M15" s="20" t="s">
        <v>54</v>
      </c>
      <c r="N15" s="21">
        <v>10</v>
      </c>
      <c r="O15" s="67"/>
      <c r="P15" s="68"/>
    </row>
    <row r="16" spans="1:16" ht="45.75" customHeight="1" x14ac:dyDescent="0.25">
      <c r="B16" s="62" t="s">
        <v>28</v>
      </c>
      <c r="C16" s="63"/>
      <c r="D16" s="63"/>
      <c r="E16" s="64"/>
      <c r="F16" s="17"/>
      <c r="G16" s="17"/>
      <c r="H16" s="17"/>
      <c r="I16" s="17"/>
      <c r="J16" s="10" t="str">
        <f t="shared" si="0"/>
        <v>sin capturar</v>
      </c>
      <c r="K16" s="10" t="e">
        <f>(J16*'[1]Aud. internos a Aud. Líder'!N16)/10</f>
        <v>#VALUE!</v>
      </c>
      <c r="M16" s="20" t="s">
        <v>29</v>
      </c>
      <c r="N16" s="21">
        <v>7</v>
      </c>
      <c r="O16" s="67"/>
      <c r="P16" s="68"/>
    </row>
    <row r="17" spans="1:16" ht="45.75" customHeight="1" x14ac:dyDescent="0.25">
      <c r="B17" s="62" t="s">
        <v>55</v>
      </c>
      <c r="C17" s="63"/>
      <c r="D17" s="63"/>
      <c r="E17" s="64"/>
      <c r="F17" s="17"/>
      <c r="G17" s="17"/>
      <c r="H17" s="17"/>
      <c r="I17" s="17"/>
      <c r="J17" s="10" t="str">
        <f t="shared" si="0"/>
        <v>sin capturar</v>
      </c>
      <c r="K17" s="10" t="e">
        <f>(J17*'[1]Aud. internos a Aud. Líder'!N17)/10</f>
        <v>#VALUE!</v>
      </c>
      <c r="M17" s="20" t="s">
        <v>31</v>
      </c>
      <c r="N17" s="21">
        <v>10</v>
      </c>
      <c r="O17" s="67"/>
      <c r="P17" s="68"/>
    </row>
    <row r="18" spans="1:16" ht="45.75" customHeight="1" x14ac:dyDescent="0.25">
      <c r="B18" s="62" t="s">
        <v>56</v>
      </c>
      <c r="C18" s="63"/>
      <c r="D18" s="63"/>
      <c r="E18" s="64"/>
      <c r="F18" s="17"/>
      <c r="G18" s="17"/>
      <c r="H18" s="17"/>
      <c r="I18" s="17"/>
      <c r="J18" s="10" t="str">
        <f t="shared" si="0"/>
        <v>sin capturar</v>
      </c>
      <c r="K18" s="10" t="e">
        <f>(J18*'[1]Aud. internos a Aud. Líder'!N18)/10</f>
        <v>#VALUE!</v>
      </c>
      <c r="M18" s="22" t="s">
        <v>57</v>
      </c>
      <c r="N18" s="23">
        <v>20</v>
      </c>
      <c r="O18" s="67"/>
      <c r="P18" s="68"/>
    </row>
    <row r="19" spans="1:16" ht="45.75" customHeight="1" thickBot="1" x14ac:dyDescent="0.3">
      <c r="B19" s="62" t="s">
        <v>58</v>
      </c>
      <c r="C19" s="63"/>
      <c r="D19" s="63"/>
      <c r="E19" s="64"/>
      <c r="F19" s="17"/>
      <c r="G19" s="17"/>
      <c r="H19" s="17"/>
      <c r="I19" s="17"/>
      <c r="J19" s="10" t="str">
        <f t="shared" si="0"/>
        <v>sin capturar</v>
      </c>
      <c r="K19" s="10" t="e">
        <f>(J19*'[1]Aud. internos a Aud. Líder'!N19)/10</f>
        <v>#VALUE!</v>
      </c>
      <c r="M19" s="24" t="s">
        <v>35</v>
      </c>
      <c r="N19" s="25">
        <v>10</v>
      </c>
      <c r="O19" s="69"/>
      <c r="P19" s="70"/>
    </row>
    <row r="20" spans="1:16" ht="16.5" customHeight="1" x14ac:dyDescent="0.25">
      <c r="F20" s="3"/>
      <c r="M20" s="55" t="s">
        <v>36</v>
      </c>
      <c r="N20" s="57">
        <f>SUM(N10:N19)</f>
        <v>100</v>
      </c>
      <c r="O20" s="26"/>
      <c r="P20" s="26"/>
    </row>
    <row r="21" spans="1:16" ht="40.5" customHeight="1" thickBot="1" x14ac:dyDescent="0.3">
      <c r="B21" s="59"/>
      <c r="C21" s="59"/>
      <c r="D21" s="59"/>
      <c r="E21" s="27"/>
      <c r="F21" s="60" t="s">
        <v>37</v>
      </c>
      <c r="G21" s="60"/>
      <c r="H21" s="61" t="e">
        <f>(SUM(K10:K19)/10)</f>
        <v>#VALUE!</v>
      </c>
      <c r="I21" s="61"/>
      <c r="M21" s="56"/>
      <c r="N21" s="58"/>
      <c r="O21" s="26"/>
      <c r="P21" s="26"/>
    </row>
    <row r="22" spans="1:16" ht="15.75" customHeight="1" thickBot="1" x14ac:dyDescent="0.3">
      <c r="A22" s="5"/>
      <c r="B22" s="28" t="s">
        <v>38</v>
      </c>
      <c r="C22" s="28"/>
      <c r="D22" s="28"/>
      <c r="E22" s="28"/>
      <c r="M22" s="26"/>
      <c r="N22" s="26"/>
      <c r="O22" s="26"/>
      <c r="P22" s="26"/>
    </row>
    <row r="23" spans="1:16" ht="15.75" customHeight="1" thickBot="1" x14ac:dyDescent="0.3">
      <c r="A23" s="5"/>
      <c r="B23" s="77"/>
      <c r="C23" s="78"/>
      <c r="D23" s="78"/>
      <c r="E23" s="78"/>
      <c r="F23" s="78"/>
      <c r="G23" s="78"/>
      <c r="H23" s="78"/>
      <c r="I23" s="79"/>
      <c r="M23" s="14" t="s">
        <v>39</v>
      </c>
      <c r="N23" s="15" t="s">
        <v>40</v>
      </c>
      <c r="O23" s="26"/>
      <c r="P23" s="26"/>
    </row>
    <row r="24" spans="1:16" ht="15.75" customHeight="1" x14ac:dyDescent="0.25">
      <c r="A24" s="5"/>
      <c r="B24" s="80"/>
      <c r="C24" s="81"/>
      <c r="D24" s="81"/>
      <c r="E24" s="81"/>
      <c r="F24" s="81"/>
      <c r="G24" s="81"/>
      <c r="H24" s="81"/>
      <c r="I24" s="82"/>
      <c r="M24" s="30" t="s">
        <v>8</v>
      </c>
      <c r="N24" s="31">
        <v>10</v>
      </c>
      <c r="O24" s="26"/>
      <c r="P24" s="26"/>
    </row>
    <row r="25" spans="1:16" ht="15.75" customHeight="1" x14ac:dyDescent="0.25">
      <c r="A25" s="5"/>
      <c r="B25" s="80"/>
      <c r="C25" s="81"/>
      <c r="D25" s="81"/>
      <c r="E25" s="81"/>
      <c r="F25" s="81"/>
      <c r="G25" s="81"/>
      <c r="H25" s="81"/>
      <c r="I25" s="82"/>
      <c r="M25" s="30" t="s">
        <v>9</v>
      </c>
      <c r="N25" s="31">
        <v>9</v>
      </c>
      <c r="O25" s="26"/>
      <c r="P25" s="26"/>
    </row>
    <row r="26" spans="1:16" s="33" customFormat="1" ht="15.75" customHeight="1" x14ac:dyDescent="0.25">
      <c r="A26" s="32"/>
      <c r="B26" s="83"/>
      <c r="C26" s="84"/>
      <c r="D26" s="84"/>
      <c r="E26" s="84"/>
      <c r="F26" s="84"/>
      <c r="G26" s="84"/>
      <c r="H26" s="84"/>
      <c r="I26" s="85"/>
      <c r="M26" s="30" t="s">
        <v>10</v>
      </c>
      <c r="N26" s="31">
        <v>8</v>
      </c>
      <c r="O26" s="26"/>
      <c r="P26" s="26"/>
    </row>
    <row r="27" spans="1:16" ht="15.75" customHeight="1" x14ac:dyDescent="0.25">
      <c r="M27" s="30" t="s">
        <v>11</v>
      </c>
      <c r="N27" s="31">
        <v>7</v>
      </c>
      <c r="O27" s="26"/>
      <c r="P27" s="26"/>
    </row>
    <row r="28" spans="1:16" ht="15.75" customHeight="1" x14ac:dyDescent="0.25">
      <c r="A28" s="5"/>
      <c r="B28" s="28" t="s">
        <v>41</v>
      </c>
      <c r="C28" s="28"/>
      <c r="D28" s="28"/>
      <c r="E28" s="28"/>
      <c r="O28" s="26"/>
      <c r="P28" s="26"/>
    </row>
    <row r="29" spans="1:16" ht="15.75" customHeight="1" x14ac:dyDescent="0.25">
      <c r="A29" s="5"/>
      <c r="B29" s="77"/>
      <c r="C29" s="78"/>
      <c r="D29" s="78"/>
      <c r="E29" s="78"/>
      <c r="F29" s="78"/>
      <c r="G29" s="78"/>
      <c r="H29" s="78"/>
      <c r="I29" s="79"/>
      <c r="O29" s="26"/>
      <c r="P29" s="26"/>
    </row>
    <row r="30" spans="1:16" ht="15.75" customHeight="1" x14ac:dyDescent="0.25">
      <c r="A30" s="5"/>
      <c r="B30" s="80"/>
      <c r="C30" s="81"/>
      <c r="D30" s="81"/>
      <c r="E30" s="81"/>
      <c r="F30" s="81"/>
      <c r="G30" s="81"/>
      <c r="H30" s="81"/>
      <c r="I30" s="82"/>
      <c r="O30" s="26"/>
      <c r="P30" s="26"/>
    </row>
    <row r="31" spans="1:16" ht="15.75" customHeight="1" x14ac:dyDescent="0.25">
      <c r="A31" s="5"/>
      <c r="B31" s="80"/>
      <c r="C31" s="81"/>
      <c r="D31" s="81"/>
      <c r="E31" s="81"/>
      <c r="F31" s="81"/>
      <c r="G31" s="81"/>
      <c r="H31" s="81"/>
      <c r="I31" s="82"/>
      <c r="O31" s="26"/>
      <c r="P31" s="26"/>
    </row>
    <row r="32" spans="1:16" s="33" customFormat="1" ht="15.75" customHeight="1" x14ac:dyDescent="0.25">
      <c r="A32" s="32"/>
      <c r="B32" s="83"/>
      <c r="C32" s="84"/>
      <c r="D32" s="84"/>
      <c r="E32" s="84"/>
      <c r="F32" s="84"/>
      <c r="G32" s="84"/>
      <c r="H32" s="84"/>
      <c r="I32" s="85"/>
      <c r="O32" s="26"/>
      <c r="P32" s="26"/>
    </row>
    <row r="33" spans="1:16" s="33" customFormat="1" ht="14.25" customHeight="1" x14ac:dyDescent="0.25">
      <c r="A33" s="32"/>
      <c r="B33" s="34"/>
      <c r="C33" s="34"/>
      <c r="D33" s="34"/>
      <c r="E33" s="34"/>
      <c r="F33" s="34"/>
      <c r="G33" s="34"/>
      <c r="H33" s="34"/>
      <c r="I33" s="34"/>
      <c r="O33" s="26"/>
      <c r="P33" s="35"/>
    </row>
    <row r="34" spans="1:16" ht="24.75" customHeight="1" x14ac:dyDescent="0.25">
      <c r="A34" s="36"/>
      <c r="B34" s="37" t="s">
        <v>42</v>
      </c>
      <c r="C34" s="45"/>
      <c r="D34" s="45"/>
      <c r="E34" s="28"/>
      <c r="F34" s="86" t="s">
        <v>43</v>
      </c>
      <c r="G34" s="86"/>
      <c r="H34" s="86"/>
      <c r="I34" s="86"/>
    </row>
    <row r="35" spans="1:16" ht="24.75" customHeight="1" x14ac:dyDescent="0.25">
      <c r="B35" s="37" t="s">
        <v>44</v>
      </c>
      <c r="C35" s="45"/>
      <c r="D35" s="45"/>
      <c r="F35" s="86"/>
      <c r="G35" s="86"/>
      <c r="H35" s="86"/>
      <c r="I35" s="86"/>
    </row>
    <row r="36" spans="1:16" ht="24.75" customHeight="1" x14ac:dyDescent="0.25">
      <c r="B36" s="37" t="s">
        <v>45</v>
      </c>
      <c r="C36" s="45"/>
      <c r="D36" s="45"/>
      <c r="E36" s="37"/>
      <c r="F36" s="86"/>
      <c r="G36" s="86"/>
      <c r="H36" s="86"/>
      <c r="I36" s="86"/>
    </row>
  </sheetData>
  <mergeCells count="31">
    <mergeCell ref="C5:I5"/>
    <mergeCell ref="C6:D6"/>
    <mergeCell ref="G6:I6"/>
    <mergeCell ref="B10:E10"/>
    <mergeCell ref="C1:G2"/>
    <mergeCell ref="O10:P19"/>
    <mergeCell ref="B11:E11"/>
    <mergeCell ref="B12:E12"/>
    <mergeCell ref="B13:E13"/>
    <mergeCell ref="B7:C7"/>
    <mergeCell ref="D7:I7"/>
    <mergeCell ref="M7:P7"/>
    <mergeCell ref="B8:I8"/>
    <mergeCell ref="M8:P8"/>
    <mergeCell ref="B23:I26"/>
    <mergeCell ref="B14:E14"/>
    <mergeCell ref="B15:E15"/>
    <mergeCell ref="B16:E16"/>
    <mergeCell ref="B17:E17"/>
    <mergeCell ref="B18:E18"/>
    <mergeCell ref="B19:E19"/>
    <mergeCell ref="M20:M21"/>
    <mergeCell ref="N20:N21"/>
    <mergeCell ref="B21:D21"/>
    <mergeCell ref="F21:G21"/>
    <mergeCell ref="H21:I21"/>
    <mergeCell ref="B29:I32"/>
    <mergeCell ref="C34:D34"/>
    <mergeCell ref="F34:I36"/>
    <mergeCell ref="C35:D35"/>
    <mergeCell ref="C36:D36"/>
  </mergeCells>
  <dataValidations disablePrompts="1" count="1">
    <dataValidation type="list" allowBlank="1" showInputMessage="1" showErrorMessage="1" sqref="F10:I19">
      <formula1>$J$8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70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Layout" zoomScale="85" zoomScaleNormal="70" zoomScalePageLayoutView="85" workbookViewId="0">
      <selection activeCell="Q4" sqref="Q4"/>
    </sheetView>
  </sheetViews>
  <sheetFormatPr baseColWidth="10" defaultColWidth="11.42578125" defaultRowHeight="15" x14ac:dyDescent="0.25"/>
  <cols>
    <col min="1" max="1" width="5" style="1" customWidth="1"/>
    <col min="2" max="2" width="26.28515625" style="3" customWidth="1"/>
    <col min="3" max="3" width="16.140625" style="3" customWidth="1"/>
    <col min="4" max="4" width="34.140625" style="3" customWidth="1"/>
    <col min="5" max="5" width="3.42578125" style="3" customWidth="1"/>
    <col min="6" max="6" width="13.28515625" style="29" customWidth="1"/>
    <col min="7" max="9" width="13.28515625" style="3" customWidth="1"/>
    <col min="10" max="11" width="11.42578125" style="3" hidden="1" customWidth="1"/>
    <col min="12" max="12" width="5.42578125" style="3" customWidth="1"/>
    <col min="13" max="13" width="30.28515625" style="3" customWidth="1"/>
    <col min="14" max="14" width="13.5703125" style="3" customWidth="1"/>
    <col min="15" max="16384" width="11.42578125" style="3"/>
  </cols>
  <sheetData>
    <row r="1" spans="1:16" s="2" customFormat="1" ht="42.75" customHeight="1" x14ac:dyDescent="0.25">
      <c r="A1" s="1"/>
      <c r="B1" s="43"/>
      <c r="C1" s="76" t="s">
        <v>72</v>
      </c>
      <c r="D1" s="76"/>
      <c r="E1" s="76"/>
      <c r="F1" s="76"/>
      <c r="G1" s="76"/>
      <c r="H1" s="43"/>
      <c r="I1" s="43"/>
    </row>
    <row r="2" spans="1:16" s="2" customFormat="1" ht="24.75" customHeight="1" x14ac:dyDescent="0.25">
      <c r="A2" s="1"/>
      <c r="B2" s="43"/>
      <c r="C2" s="76"/>
      <c r="D2" s="76"/>
      <c r="E2" s="76"/>
      <c r="F2" s="76"/>
      <c r="G2" s="76"/>
      <c r="H2" s="43"/>
      <c r="I2" s="43"/>
    </row>
    <row r="3" spans="1:16" ht="58.5" customHeight="1" x14ac:dyDescent="0.25">
      <c r="B3" s="38"/>
      <c r="C3" s="38"/>
      <c r="D3" s="38"/>
      <c r="E3" s="38"/>
      <c r="F3" s="38"/>
      <c r="G3" s="38"/>
      <c r="H3" s="38"/>
      <c r="I3" s="38"/>
    </row>
    <row r="4" spans="1:16" ht="22.5" customHeight="1" x14ac:dyDescent="0.25">
      <c r="B4" s="4"/>
      <c r="C4" s="4"/>
      <c r="F4" s="3"/>
      <c r="H4" s="42" t="s">
        <v>68</v>
      </c>
      <c r="I4" s="13"/>
    </row>
    <row r="5" spans="1:16" ht="24.75" customHeight="1" x14ac:dyDescent="0.25">
      <c r="A5" s="5"/>
      <c r="B5" s="6" t="s">
        <v>0</v>
      </c>
      <c r="C5" s="45"/>
      <c r="D5" s="45"/>
      <c r="E5" s="45"/>
      <c r="F5" s="45"/>
      <c r="G5" s="45"/>
      <c r="H5" s="45"/>
      <c r="I5" s="45"/>
    </row>
    <row r="6" spans="1:16" ht="24.75" customHeight="1" x14ac:dyDescent="0.25">
      <c r="B6" s="7" t="s">
        <v>1</v>
      </c>
      <c r="C6" s="75"/>
      <c r="D6" s="75"/>
      <c r="E6" s="8"/>
      <c r="F6" s="9" t="s">
        <v>2</v>
      </c>
      <c r="G6" s="45"/>
      <c r="H6" s="45"/>
      <c r="I6" s="45"/>
    </row>
    <row r="7" spans="1:16" ht="18.75" customHeight="1" x14ac:dyDescent="0.25">
      <c r="B7" s="71"/>
      <c r="C7" s="71"/>
      <c r="D7" s="87"/>
      <c r="E7" s="87"/>
      <c r="F7" s="87"/>
      <c r="G7" s="87"/>
      <c r="H7" s="87"/>
      <c r="I7" s="87"/>
      <c r="M7" s="72" t="s">
        <v>4</v>
      </c>
      <c r="N7" s="72"/>
      <c r="O7" s="72"/>
      <c r="P7" s="72"/>
    </row>
    <row r="8" spans="1:16" ht="30" customHeight="1" thickBot="1" x14ac:dyDescent="0.3">
      <c r="B8" s="88" t="s">
        <v>5</v>
      </c>
      <c r="C8" s="88"/>
      <c r="D8" s="88"/>
      <c r="E8" s="88"/>
      <c r="F8" s="88"/>
      <c r="G8" s="88"/>
      <c r="H8" s="88"/>
      <c r="I8" s="88"/>
      <c r="J8" s="10" t="s">
        <v>6</v>
      </c>
      <c r="M8" s="74" t="s">
        <v>59</v>
      </c>
      <c r="N8" s="74"/>
      <c r="O8" s="74"/>
      <c r="P8" s="74"/>
    </row>
    <row r="9" spans="1:16" s="12" customFormat="1" ht="51.75" customHeight="1" thickBot="1" x14ac:dyDescent="0.3">
      <c r="A9" s="11"/>
      <c r="F9" s="41" t="s">
        <v>8</v>
      </c>
      <c r="G9" s="41" t="s">
        <v>9</v>
      </c>
      <c r="H9" s="41" t="s">
        <v>10</v>
      </c>
      <c r="I9" s="41" t="s">
        <v>11</v>
      </c>
      <c r="J9" s="12" t="s">
        <v>12</v>
      </c>
      <c r="K9" s="12" t="s">
        <v>13</v>
      </c>
      <c r="M9" s="14" t="s">
        <v>14</v>
      </c>
      <c r="N9" s="15" t="s">
        <v>15</v>
      </c>
      <c r="O9" s="16"/>
      <c r="P9" s="16"/>
    </row>
    <row r="10" spans="1:16" ht="45" customHeight="1" x14ac:dyDescent="0.25">
      <c r="B10" s="62" t="s">
        <v>60</v>
      </c>
      <c r="C10" s="63"/>
      <c r="D10" s="63"/>
      <c r="E10" s="64"/>
      <c r="F10" s="17"/>
      <c r="G10" s="17"/>
      <c r="H10" s="17"/>
      <c r="I10" s="17"/>
      <c r="J10" s="10" t="str">
        <f>IF(F10="x", $N$24,IF(G10="x", $N$25,IF(H10="x", $N$26,IF(I10="x", $N$27,"sin capturar"))))</f>
        <v>sin capturar</v>
      </c>
      <c r="K10" s="10" t="e">
        <f>(J10*'[1]Aud. líder a Aud. interno'!N10)/10</f>
        <v>#VALUE!</v>
      </c>
      <c r="M10" s="18" t="s">
        <v>17</v>
      </c>
      <c r="N10" s="19">
        <v>10</v>
      </c>
      <c r="O10" s="65" t="str">
        <f>IF(OR(N20&gt;100,N20&lt;100),"LA VALORACIÓN DEBE SUMAR 100","SE PUEDE REALIZAR LA EVALUACIÓN")</f>
        <v>SE PUEDE REALIZAR LA EVALUACIÓN</v>
      </c>
      <c r="P10" s="66"/>
    </row>
    <row r="11" spans="1:16" ht="45" customHeight="1" x14ac:dyDescent="0.25">
      <c r="B11" s="62" t="s">
        <v>69</v>
      </c>
      <c r="C11" s="63"/>
      <c r="D11" s="63"/>
      <c r="E11" s="64"/>
      <c r="F11" s="17"/>
      <c r="G11" s="17"/>
      <c r="H11" s="17"/>
      <c r="I11" s="17"/>
      <c r="J11" s="10" t="str">
        <f t="shared" ref="J11:J19" si="0">IF(F11="x", $N$24,IF(G11="x", $N$25,IF(H11="x", $N$26,IF(I11="x", $N$27,"sin capturar"))))</f>
        <v>sin capturar</v>
      </c>
      <c r="K11" s="10" t="e">
        <f>(J11*'[1]Aud. líder a Aud. interno'!N11)/10</f>
        <v>#VALUE!</v>
      </c>
      <c r="M11" s="20" t="s">
        <v>61</v>
      </c>
      <c r="N11" s="21">
        <v>8</v>
      </c>
      <c r="O11" s="67"/>
      <c r="P11" s="68"/>
    </row>
    <row r="12" spans="1:16" ht="45" customHeight="1" x14ac:dyDescent="0.25">
      <c r="B12" s="62" t="s">
        <v>70</v>
      </c>
      <c r="C12" s="63"/>
      <c r="D12" s="63"/>
      <c r="E12" s="64"/>
      <c r="F12" s="17"/>
      <c r="G12" s="17"/>
      <c r="H12" s="17"/>
      <c r="I12" s="17"/>
      <c r="J12" s="10" t="str">
        <f t="shared" si="0"/>
        <v>sin capturar</v>
      </c>
      <c r="K12" s="10" t="e">
        <f>(J12*'[1]Aud. líder a Aud. interno'!N12)/10</f>
        <v>#VALUE!</v>
      </c>
      <c r="M12" s="20" t="s">
        <v>21</v>
      </c>
      <c r="N12" s="21">
        <v>10</v>
      </c>
      <c r="O12" s="67"/>
      <c r="P12" s="68"/>
    </row>
    <row r="13" spans="1:16" ht="45" customHeight="1" x14ac:dyDescent="0.25">
      <c r="B13" s="62" t="s">
        <v>22</v>
      </c>
      <c r="C13" s="63"/>
      <c r="D13" s="63"/>
      <c r="E13" s="64"/>
      <c r="F13" s="17"/>
      <c r="G13" s="17"/>
      <c r="H13" s="17"/>
      <c r="I13" s="17"/>
      <c r="J13" s="10" t="str">
        <f t="shared" si="0"/>
        <v>sin capturar</v>
      </c>
      <c r="K13" s="10" t="e">
        <f>(J13*'[1]Aud. líder a Aud. interno'!N13)/10</f>
        <v>#VALUE!</v>
      </c>
      <c r="M13" s="20" t="s">
        <v>23</v>
      </c>
      <c r="N13" s="21">
        <v>12</v>
      </c>
      <c r="O13" s="67"/>
      <c r="P13" s="68"/>
    </row>
    <row r="14" spans="1:16" ht="45" customHeight="1" x14ac:dyDescent="0.25">
      <c r="B14" s="62" t="s">
        <v>62</v>
      </c>
      <c r="C14" s="63"/>
      <c r="D14" s="63"/>
      <c r="E14" s="64"/>
      <c r="F14" s="17"/>
      <c r="G14" s="17"/>
      <c r="H14" s="17"/>
      <c r="I14" s="17"/>
      <c r="J14" s="10" t="str">
        <f t="shared" si="0"/>
        <v>sin capturar</v>
      </c>
      <c r="K14" s="10" t="e">
        <f>(J14*'[1]Aud. líder a Aud. interno'!N14)/10</f>
        <v>#VALUE!</v>
      </c>
      <c r="M14" s="20" t="s">
        <v>25</v>
      </c>
      <c r="N14" s="21">
        <v>10</v>
      </c>
      <c r="O14" s="67"/>
      <c r="P14" s="68"/>
    </row>
    <row r="15" spans="1:16" ht="45" customHeight="1" x14ac:dyDescent="0.25">
      <c r="B15" s="62" t="s">
        <v>53</v>
      </c>
      <c r="C15" s="63"/>
      <c r="D15" s="63"/>
      <c r="E15" s="64"/>
      <c r="F15" s="17"/>
      <c r="G15" s="17"/>
      <c r="H15" s="17"/>
      <c r="I15" s="17"/>
      <c r="J15" s="10" t="str">
        <f t="shared" si="0"/>
        <v>sin capturar</v>
      </c>
      <c r="K15" s="10" t="e">
        <f>(J15*'[1]Aud. líder a Aud. interno'!N15)/10</f>
        <v>#VALUE!</v>
      </c>
      <c r="M15" s="20" t="s">
        <v>54</v>
      </c>
      <c r="N15" s="21">
        <v>10</v>
      </c>
      <c r="O15" s="67"/>
      <c r="P15" s="68"/>
    </row>
    <row r="16" spans="1:16" ht="45" customHeight="1" x14ac:dyDescent="0.25">
      <c r="B16" s="62" t="s">
        <v>28</v>
      </c>
      <c r="C16" s="63"/>
      <c r="D16" s="63"/>
      <c r="E16" s="64"/>
      <c r="F16" s="17"/>
      <c r="G16" s="17"/>
      <c r="H16" s="17"/>
      <c r="I16" s="17"/>
      <c r="J16" s="10" t="str">
        <f t="shared" si="0"/>
        <v>sin capturar</v>
      </c>
      <c r="K16" s="10" t="e">
        <f>(J16*'[1]Aud. líder a Aud. interno'!N16)/10</f>
        <v>#VALUE!</v>
      </c>
      <c r="M16" s="20" t="s">
        <v>29</v>
      </c>
      <c r="N16" s="21">
        <v>10</v>
      </c>
      <c r="O16" s="67"/>
      <c r="P16" s="68"/>
    </row>
    <row r="17" spans="1:16" ht="45" customHeight="1" x14ac:dyDescent="0.25">
      <c r="B17" s="62" t="s">
        <v>30</v>
      </c>
      <c r="C17" s="63"/>
      <c r="D17" s="63"/>
      <c r="E17" s="64"/>
      <c r="F17" s="17"/>
      <c r="G17" s="17"/>
      <c r="H17" s="17"/>
      <c r="I17" s="17"/>
      <c r="J17" s="10" t="str">
        <f t="shared" si="0"/>
        <v>sin capturar</v>
      </c>
      <c r="K17" s="10" t="e">
        <f>(J17*'[1]Aud. líder a Aud. interno'!N17)/10</f>
        <v>#VALUE!</v>
      </c>
      <c r="M17" s="20" t="s">
        <v>31</v>
      </c>
      <c r="N17" s="21">
        <v>10</v>
      </c>
      <c r="O17" s="67"/>
      <c r="P17" s="68"/>
    </row>
    <row r="18" spans="1:16" ht="45" customHeight="1" x14ac:dyDescent="0.25">
      <c r="B18" s="62" t="s">
        <v>63</v>
      </c>
      <c r="C18" s="63"/>
      <c r="D18" s="63"/>
      <c r="E18" s="64"/>
      <c r="F18" s="17"/>
      <c r="G18" s="17"/>
      <c r="H18" s="17"/>
      <c r="I18" s="17"/>
      <c r="J18" s="10" t="str">
        <f t="shared" si="0"/>
        <v>sin capturar</v>
      </c>
      <c r="K18" s="10" t="e">
        <f>(J18*'[1]Aud. líder a Aud. interno'!N18)/10</f>
        <v>#VALUE!</v>
      </c>
      <c r="M18" s="22" t="s">
        <v>64</v>
      </c>
      <c r="N18" s="23">
        <v>5</v>
      </c>
      <c r="O18" s="67"/>
      <c r="P18" s="68"/>
    </row>
    <row r="19" spans="1:16" ht="45" customHeight="1" thickBot="1" x14ac:dyDescent="0.3">
      <c r="B19" s="62" t="s">
        <v>65</v>
      </c>
      <c r="C19" s="63"/>
      <c r="D19" s="63"/>
      <c r="E19" s="64"/>
      <c r="F19" s="17"/>
      <c r="G19" s="17"/>
      <c r="H19" s="17"/>
      <c r="I19" s="17"/>
      <c r="J19" s="10" t="str">
        <f t="shared" si="0"/>
        <v>sin capturar</v>
      </c>
      <c r="K19" s="10" t="e">
        <f>(J19*'[1]Aud. líder a Aud. interno'!N19)/10</f>
        <v>#VALUE!</v>
      </c>
      <c r="M19" s="24" t="s">
        <v>35</v>
      </c>
      <c r="N19" s="25">
        <v>15</v>
      </c>
      <c r="O19" s="69"/>
      <c r="P19" s="70"/>
    </row>
    <row r="20" spans="1:16" ht="16.5" customHeight="1" x14ac:dyDescent="0.25">
      <c r="F20" s="3"/>
      <c r="M20" s="55" t="s">
        <v>36</v>
      </c>
      <c r="N20" s="57">
        <f>SUM(N10:N19)</f>
        <v>100</v>
      </c>
      <c r="O20" s="26"/>
      <c r="P20" s="26"/>
    </row>
    <row r="21" spans="1:16" ht="40.5" customHeight="1" thickBot="1" x14ac:dyDescent="0.3">
      <c r="B21" s="59"/>
      <c r="C21" s="59"/>
      <c r="D21" s="59"/>
      <c r="E21" s="27"/>
      <c r="F21" s="60" t="s">
        <v>37</v>
      </c>
      <c r="G21" s="60"/>
      <c r="H21" s="61" t="e">
        <f>(SUM(K10:K19)/10)</f>
        <v>#VALUE!</v>
      </c>
      <c r="I21" s="61"/>
      <c r="M21" s="56"/>
      <c r="N21" s="58"/>
      <c r="O21" s="26"/>
      <c r="P21" s="26"/>
    </row>
    <row r="22" spans="1:16" ht="15.75" customHeight="1" thickBot="1" x14ac:dyDescent="0.3">
      <c r="A22" s="5"/>
      <c r="B22" s="28" t="s">
        <v>38</v>
      </c>
      <c r="C22" s="28"/>
      <c r="D22" s="28"/>
      <c r="E22" s="28"/>
      <c r="M22" s="26"/>
      <c r="N22" s="26"/>
      <c r="O22" s="26"/>
      <c r="P22" s="26"/>
    </row>
    <row r="23" spans="1:16" ht="15.75" customHeight="1" thickBot="1" x14ac:dyDescent="0.3">
      <c r="A23" s="5"/>
      <c r="B23" s="77"/>
      <c r="C23" s="78"/>
      <c r="D23" s="78"/>
      <c r="E23" s="78"/>
      <c r="F23" s="78"/>
      <c r="G23" s="78"/>
      <c r="H23" s="78"/>
      <c r="I23" s="79"/>
      <c r="M23" s="14" t="s">
        <v>39</v>
      </c>
      <c r="N23" s="15" t="s">
        <v>40</v>
      </c>
      <c r="O23" s="26"/>
      <c r="P23" s="26"/>
    </row>
    <row r="24" spans="1:16" ht="15.75" customHeight="1" x14ac:dyDescent="0.25">
      <c r="A24" s="5"/>
      <c r="B24" s="80"/>
      <c r="C24" s="81"/>
      <c r="D24" s="81"/>
      <c r="E24" s="81"/>
      <c r="F24" s="81"/>
      <c r="G24" s="81"/>
      <c r="H24" s="81"/>
      <c r="I24" s="82"/>
      <c r="M24" s="30" t="s">
        <v>8</v>
      </c>
      <c r="N24" s="31">
        <v>10</v>
      </c>
      <c r="O24" s="26"/>
      <c r="P24" s="26"/>
    </row>
    <row r="25" spans="1:16" ht="15.75" customHeight="1" x14ac:dyDescent="0.25">
      <c r="A25" s="5"/>
      <c r="B25" s="80"/>
      <c r="C25" s="81"/>
      <c r="D25" s="81"/>
      <c r="E25" s="81"/>
      <c r="F25" s="81"/>
      <c r="G25" s="81"/>
      <c r="H25" s="81"/>
      <c r="I25" s="82"/>
      <c r="M25" s="30" t="s">
        <v>9</v>
      </c>
      <c r="N25" s="31">
        <v>9</v>
      </c>
      <c r="O25" s="26"/>
      <c r="P25" s="26"/>
    </row>
    <row r="26" spans="1:16" s="33" customFormat="1" ht="15.75" customHeight="1" x14ac:dyDescent="0.25">
      <c r="A26" s="32"/>
      <c r="B26" s="83"/>
      <c r="C26" s="84"/>
      <c r="D26" s="84"/>
      <c r="E26" s="84"/>
      <c r="F26" s="84"/>
      <c r="G26" s="84"/>
      <c r="H26" s="84"/>
      <c r="I26" s="85"/>
      <c r="M26" s="30" t="s">
        <v>10</v>
      </c>
      <c r="N26" s="31">
        <v>8</v>
      </c>
      <c r="O26" s="26"/>
      <c r="P26" s="26"/>
    </row>
    <row r="27" spans="1:16" ht="15.75" customHeight="1" x14ac:dyDescent="0.25">
      <c r="M27" s="30" t="s">
        <v>11</v>
      </c>
      <c r="N27" s="31">
        <v>7</v>
      </c>
      <c r="O27" s="26"/>
      <c r="P27" s="26"/>
    </row>
    <row r="28" spans="1:16" ht="15.75" customHeight="1" x14ac:dyDescent="0.25">
      <c r="A28" s="5"/>
      <c r="B28" s="6" t="s">
        <v>41</v>
      </c>
      <c r="C28" s="6"/>
      <c r="D28" s="6"/>
      <c r="E28" s="6"/>
      <c r="F28" s="39"/>
      <c r="G28" s="40"/>
      <c r="H28" s="40"/>
      <c r="I28" s="40"/>
      <c r="O28" s="26"/>
      <c r="P28" s="26"/>
    </row>
    <row r="29" spans="1:16" ht="15.75" customHeight="1" x14ac:dyDescent="0.25">
      <c r="A29" s="5"/>
      <c r="B29" s="44"/>
      <c r="C29" s="44"/>
      <c r="D29" s="44"/>
      <c r="E29" s="44"/>
      <c r="F29" s="44"/>
      <c r="G29" s="44"/>
      <c r="H29" s="44"/>
      <c r="I29" s="44"/>
      <c r="O29" s="26"/>
      <c r="P29" s="26"/>
    </row>
    <row r="30" spans="1:16" ht="15.75" customHeight="1" x14ac:dyDescent="0.25">
      <c r="A30" s="5"/>
      <c r="B30" s="44"/>
      <c r="C30" s="44"/>
      <c r="D30" s="44"/>
      <c r="E30" s="44"/>
      <c r="F30" s="44"/>
      <c r="G30" s="44"/>
      <c r="H30" s="44"/>
      <c r="I30" s="44"/>
      <c r="O30" s="26"/>
      <c r="P30" s="26"/>
    </row>
    <row r="31" spans="1:16" ht="15.75" customHeight="1" x14ac:dyDescent="0.25">
      <c r="A31" s="5"/>
      <c r="B31" s="44"/>
      <c r="C31" s="44"/>
      <c r="D31" s="44"/>
      <c r="E31" s="44"/>
      <c r="F31" s="44"/>
      <c r="G31" s="44"/>
      <c r="H31" s="44"/>
      <c r="I31" s="44"/>
      <c r="O31" s="26"/>
      <c r="P31" s="26"/>
    </row>
    <row r="32" spans="1:16" s="33" customFormat="1" ht="15.75" customHeight="1" x14ac:dyDescent="0.25">
      <c r="A32" s="32"/>
      <c r="B32" s="44"/>
      <c r="C32" s="44"/>
      <c r="D32" s="44"/>
      <c r="E32" s="44"/>
      <c r="F32" s="44"/>
      <c r="G32" s="44"/>
      <c r="H32" s="44"/>
      <c r="I32" s="44"/>
      <c r="O32" s="26"/>
      <c r="P32" s="26"/>
    </row>
    <row r="33" spans="1:16" s="33" customFormat="1" ht="14.25" customHeight="1" x14ac:dyDescent="0.25">
      <c r="A33" s="32"/>
      <c r="B33" s="34"/>
      <c r="C33" s="34"/>
      <c r="D33" s="34"/>
      <c r="E33" s="34"/>
      <c r="F33" s="34"/>
      <c r="G33" s="34"/>
      <c r="H33" s="34"/>
      <c r="I33" s="34"/>
      <c r="O33" s="26"/>
      <c r="P33" s="35"/>
    </row>
    <row r="34" spans="1:16" ht="24.75" customHeight="1" x14ac:dyDescent="0.25">
      <c r="A34" s="36"/>
      <c r="B34" s="37" t="s">
        <v>42</v>
      </c>
      <c r="C34" s="45"/>
      <c r="D34" s="45"/>
      <c r="E34" s="28"/>
      <c r="F34" s="86" t="s">
        <v>43</v>
      </c>
      <c r="G34" s="86"/>
      <c r="H34" s="86"/>
      <c r="I34" s="86"/>
    </row>
    <row r="35" spans="1:16" ht="24.75" customHeight="1" x14ac:dyDescent="0.25">
      <c r="B35" s="37" t="s">
        <v>44</v>
      </c>
      <c r="C35" s="45"/>
      <c r="D35" s="45"/>
      <c r="F35" s="86"/>
      <c r="G35" s="86"/>
      <c r="H35" s="86"/>
      <c r="I35" s="86"/>
    </row>
    <row r="36" spans="1:16" ht="24.75" customHeight="1" x14ac:dyDescent="0.25">
      <c r="B36" s="37" t="s">
        <v>45</v>
      </c>
      <c r="C36" s="45"/>
      <c r="D36" s="45"/>
      <c r="E36" s="37"/>
      <c r="F36" s="86"/>
      <c r="G36" s="86"/>
      <c r="H36" s="86"/>
      <c r="I36" s="86"/>
    </row>
  </sheetData>
  <mergeCells count="31">
    <mergeCell ref="C5:I5"/>
    <mergeCell ref="C6:D6"/>
    <mergeCell ref="G6:I6"/>
    <mergeCell ref="B10:E10"/>
    <mergeCell ref="C1:G2"/>
    <mergeCell ref="O10:P19"/>
    <mergeCell ref="B11:E11"/>
    <mergeCell ref="B12:E12"/>
    <mergeCell ref="B13:E13"/>
    <mergeCell ref="B7:C7"/>
    <mergeCell ref="D7:I7"/>
    <mergeCell ref="M7:P7"/>
    <mergeCell ref="B8:I8"/>
    <mergeCell ref="M8:P8"/>
    <mergeCell ref="B23:I26"/>
    <mergeCell ref="B14:E14"/>
    <mergeCell ref="B15:E15"/>
    <mergeCell ref="B16:E16"/>
    <mergeCell ref="B17:E17"/>
    <mergeCell ref="B18:E18"/>
    <mergeCell ref="B19:E19"/>
    <mergeCell ref="M20:M21"/>
    <mergeCell ref="N20:N21"/>
    <mergeCell ref="B21:D21"/>
    <mergeCell ref="F21:G21"/>
    <mergeCell ref="H21:I21"/>
    <mergeCell ref="B29:I32"/>
    <mergeCell ref="C34:D34"/>
    <mergeCell ref="F34:I36"/>
    <mergeCell ref="C35:D35"/>
    <mergeCell ref="C36:D36"/>
  </mergeCells>
  <dataValidations count="1">
    <dataValidation type="list" allowBlank="1" showInputMessage="1" showErrorMessage="1" sqref="F10:I19">
      <formula1>$J$8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70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 Auditado a Interno</vt:lpstr>
      <vt:lpstr>de Interno a Líder</vt:lpstr>
      <vt:lpstr>de Líder a Interno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Windows User</cp:lastModifiedBy>
  <cp:lastPrinted>2015-09-09T00:53:07Z</cp:lastPrinted>
  <dcterms:created xsi:type="dcterms:W3CDTF">2012-06-21T17:13:55Z</dcterms:created>
  <dcterms:modified xsi:type="dcterms:W3CDTF">2021-11-11T21:34:28Z</dcterms:modified>
</cp:coreProperties>
</file>